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I238" i="1" l="1"/>
  <c r="DH238" i="1"/>
  <c r="DF238" i="1"/>
  <c r="BU238" i="1"/>
  <c r="BT238" i="1"/>
  <c r="BL238" i="1"/>
  <c r="BF238" i="1"/>
  <c r="AZ238" i="1"/>
  <c r="BM238" i="1" s="1"/>
  <c r="BP238" i="1" s="1"/>
  <c r="AU238" i="1"/>
  <c r="AS238" i="1" s="1"/>
  <c r="AL238" i="1"/>
  <c r="I238" i="1" s="1"/>
  <c r="H238" i="1" s="1"/>
  <c r="AG238" i="1"/>
  <c r="Y238" i="1"/>
  <c r="X238" i="1"/>
  <c r="W238" i="1" s="1"/>
  <c r="P238" i="1"/>
  <c r="J238" i="1"/>
  <c r="BI238" i="1" s="1"/>
  <c r="DI237" i="1"/>
  <c r="DH237" i="1"/>
  <c r="DF237" i="1"/>
  <c r="BU237" i="1"/>
  <c r="BT237" i="1"/>
  <c r="BL237" i="1"/>
  <c r="BF237" i="1"/>
  <c r="AZ237" i="1"/>
  <c r="BM237" i="1" s="1"/>
  <c r="BP237" i="1" s="1"/>
  <c r="AU237" i="1"/>
  <c r="AT237" i="1"/>
  <c r="AS237" i="1"/>
  <c r="AL237" i="1"/>
  <c r="I237" i="1" s="1"/>
  <c r="AG237" i="1"/>
  <c r="AF237" i="1"/>
  <c r="AE237" i="1"/>
  <c r="Y237" i="1"/>
  <c r="X237" i="1"/>
  <c r="W237" i="1" s="1"/>
  <c r="P237" i="1"/>
  <c r="N237" i="1"/>
  <c r="K237" i="1"/>
  <c r="J237" i="1"/>
  <c r="BI237" i="1" s="1"/>
  <c r="H237" i="1"/>
  <c r="DI236" i="1"/>
  <c r="DH236" i="1"/>
  <c r="DF236" i="1"/>
  <c r="BU236" i="1"/>
  <c r="BT236" i="1"/>
  <c r="BL236" i="1"/>
  <c r="BF236" i="1"/>
  <c r="AZ236" i="1"/>
  <c r="BM236" i="1" s="1"/>
  <c r="BP236" i="1" s="1"/>
  <c r="AU236" i="1"/>
  <c r="AS236" i="1" s="1"/>
  <c r="N236" i="1" s="1"/>
  <c r="AL236" i="1"/>
  <c r="I236" i="1" s="1"/>
  <c r="H236" i="1" s="1"/>
  <c r="AG236" i="1"/>
  <c r="Y236" i="1"/>
  <c r="X236" i="1"/>
  <c r="W236" i="1" s="1"/>
  <c r="P236" i="1"/>
  <c r="J236" i="1"/>
  <c r="BI236" i="1" s="1"/>
  <c r="DI235" i="1"/>
  <c r="DH235" i="1"/>
  <c r="DF235" i="1"/>
  <c r="BU235" i="1"/>
  <c r="BT235" i="1"/>
  <c r="BL235" i="1"/>
  <c r="BF235" i="1"/>
  <c r="AZ235" i="1"/>
  <c r="BM235" i="1" s="1"/>
  <c r="BP235" i="1" s="1"/>
  <c r="AU235" i="1"/>
  <c r="AT235" i="1"/>
  <c r="AS235" i="1"/>
  <c r="AL235" i="1"/>
  <c r="I235" i="1" s="1"/>
  <c r="AG235" i="1"/>
  <c r="AF235" i="1"/>
  <c r="AE235" i="1"/>
  <c r="Y235" i="1"/>
  <c r="X235" i="1"/>
  <c r="W235" i="1" s="1"/>
  <c r="P235" i="1"/>
  <c r="N235" i="1"/>
  <c r="K235" i="1"/>
  <c r="J235" i="1"/>
  <c r="BI235" i="1" s="1"/>
  <c r="H235" i="1"/>
  <c r="DI234" i="1"/>
  <c r="DH234" i="1"/>
  <c r="DF234" i="1"/>
  <c r="BU234" i="1"/>
  <c r="BT234" i="1"/>
  <c r="BL234" i="1"/>
  <c r="BF234" i="1"/>
  <c r="AZ234" i="1"/>
  <c r="BM234" i="1" s="1"/>
  <c r="BP234" i="1" s="1"/>
  <c r="AU234" i="1"/>
  <c r="AS234" i="1" s="1"/>
  <c r="AL234" i="1"/>
  <c r="I234" i="1" s="1"/>
  <c r="H234" i="1" s="1"/>
  <c r="AG234" i="1"/>
  <c r="Y234" i="1"/>
  <c r="X234" i="1"/>
  <c r="W234" i="1" s="1"/>
  <c r="P234" i="1"/>
  <c r="N234" i="1"/>
  <c r="J234" i="1"/>
  <c r="BI234" i="1" s="1"/>
  <c r="DI233" i="1"/>
  <c r="DH233" i="1"/>
  <c r="DF233" i="1"/>
  <c r="BU233" i="1"/>
  <c r="BT233" i="1"/>
  <c r="BL233" i="1"/>
  <c r="BF233" i="1"/>
  <c r="AZ233" i="1"/>
  <c r="BM233" i="1" s="1"/>
  <c r="BP233" i="1" s="1"/>
  <c r="AU233" i="1"/>
  <c r="AT233" i="1"/>
  <c r="AS233" i="1"/>
  <c r="AL233" i="1"/>
  <c r="I233" i="1" s="1"/>
  <c r="AG233" i="1"/>
  <c r="AF233" i="1"/>
  <c r="AE233" i="1"/>
  <c r="Y233" i="1"/>
  <c r="X233" i="1"/>
  <c r="W233" i="1" s="1"/>
  <c r="P233" i="1"/>
  <c r="N233" i="1"/>
  <c r="K233" i="1"/>
  <c r="J233" i="1"/>
  <c r="BI233" i="1" s="1"/>
  <c r="H233" i="1"/>
  <c r="DI232" i="1"/>
  <c r="DH232" i="1"/>
  <c r="DF232" i="1"/>
  <c r="BU232" i="1"/>
  <c r="BT232" i="1"/>
  <c r="BP232" i="1"/>
  <c r="BL232" i="1"/>
  <c r="BF232" i="1"/>
  <c r="AZ232" i="1"/>
  <c r="BM232" i="1" s="1"/>
  <c r="AU232" i="1"/>
  <c r="AS232" i="1" s="1"/>
  <c r="N232" i="1" s="1"/>
  <c r="AL232" i="1"/>
  <c r="I232" i="1" s="1"/>
  <c r="H232" i="1" s="1"/>
  <c r="AG232" i="1"/>
  <c r="Y232" i="1"/>
  <c r="X232" i="1"/>
  <c r="W232" i="1" s="1"/>
  <c r="P232" i="1"/>
  <c r="J232" i="1"/>
  <c r="BI232" i="1" s="1"/>
  <c r="DI231" i="1"/>
  <c r="DH231" i="1"/>
  <c r="DF231" i="1"/>
  <c r="BU231" i="1"/>
  <c r="BT231" i="1"/>
  <c r="BL231" i="1"/>
  <c r="BF231" i="1"/>
  <c r="AZ231" i="1"/>
  <c r="BM231" i="1" s="1"/>
  <c r="BP231" i="1" s="1"/>
  <c r="AU231" i="1"/>
  <c r="AS231" i="1" s="1"/>
  <c r="AL231" i="1"/>
  <c r="I231" i="1" s="1"/>
  <c r="AG231" i="1"/>
  <c r="Y231" i="1"/>
  <c r="X231" i="1"/>
  <c r="W231" i="1" s="1"/>
  <c r="P231" i="1"/>
  <c r="J231" i="1"/>
  <c r="BI231" i="1" s="1"/>
  <c r="H231" i="1"/>
  <c r="DI230" i="1"/>
  <c r="DH230" i="1"/>
  <c r="DF230" i="1"/>
  <c r="BU230" i="1"/>
  <c r="BT230" i="1"/>
  <c r="BP230" i="1"/>
  <c r="BL230" i="1"/>
  <c r="BF230" i="1"/>
  <c r="AZ230" i="1"/>
  <c r="BM230" i="1" s="1"/>
  <c r="AU230" i="1"/>
  <c r="AS230" i="1" s="1"/>
  <c r="AE230" i="1" s="1"/>
  <c r="AL230" i="1"/>
  <c r="AG230" i="1"/>
  <c r="AF230" i="1"/>
  <c r="Y230" i="1"/>
  <c r="X230" i="1"/>
  <c r="W230" i="1" s="1"/>
  <c r="P230" i="1"/>
  <c r="K230" i="1"/>
  <c r="J230" i="1"/>
  <c r="BI230" i="1" s="1"/>
  <c r="I230" i="1"/>
  <c r="H230" i="1" s="1"/>
  <c r="DI229" i="1"/>
  <c r="DH229" i="1"/>
  <c r="DG229" i="1"/>
  <c r="BH229" i="1" s="1"/>
  <c r="DF229" i="1"/>
  <c r="BU229" i="1"/>
  <c r="BT229" i="1"/>
  <c r="BM229" i="1"/>
  <c r="BP229" i="1" s="1"/>
  <c r="BL229" i="1"/>
  <c r="BF229" i="1"/>
  <c r="BJ229" i="1" s="1"/>
  <c r="AZ229" i="1"/>
  <c r="AU229" i="1"/>
  <c r="AS229" i="1"/>
  <c r="AL229" i="1"/>
  <c r="AG229" i="1"/>
  <c r="J229" i="1" s="1"/>
  <c r="BI229" i="1" s="1"/>
  <c r="BK229" i="1" s="1"/>
  <c r="Y229" i="1"/>
  <c r="X229" i="1"/>
  <c r="W229" i="1"/>
  <c r="S229" i="1"/>
  <c r="P229" i="1"/>
  <c r="I229" i="1"/>
  <c r="H229" i="1" s="1"/>
  <c r="DI228" i="1"/>
  <c r="S228" i="1" s="1"/>
  <c r="DH228" i="1"/>
  <c r="DG228" i="1"/>
  <c r="BH228" i="1" s="1"/>
  <c r="DF228" i="1"/>
  <c r="BU228" i="1"/>
  <c r="BT228" i="1"/>
  <c r="BS228" i="1"/>
  <c r="BM228" i="1"/>
  <c r="BP228" i="1" s="1"/>
  <c r="BL228" i="1"/>
  <c r="BF228" i="1"/>
  <c r="BJ228" i="1" s="1"/>
  <c r="AZ228" i="1"/>
  <c r="AU228" i="1"/>
  <c r="AS228" i="1" s="1"/>
  <c r="AL228" i="1"/>
  <c r="AG228" i="1"/>
  <c r="J228" i="1" s="1"/>
  <c r="BI228" i="1" s="1"/>
  <c r="BK228" i="1" s="1"/>
  <c r="Y228" i="1"/>
  <c r="W228" i="1" s="1"/>
  <c r="X228" i="1"/>
  <c r="P228" i="1"/>
  <c r="I228" i="1"/>
  <c r="H228" i="1" s="1"/>
  <c r="AA228" i="1" s="1"/>
  <c r="DI227" i="1"/>
  <c r="DH227" i="1"/>
  <c r="DG227" i="1"/>
  <c r="BH227" i="1" s="1"/>
  <c r="DF227" i="1"/>
  <c r="BU227" i="1"/>
  <c r="BT227" i="1"/>
  <c r="BM227" i="1"/>
  <c r="BP227" i="1" s="1"/>
  <c r="BL227" i="1"/>
  <c r="BK227" i="1"/>
  <c r="BF227" i="1"/>
  <c r="BJ227" i="1" s="1"/>
  <c r="AZ227" i="1"/>
  <c r="AU227" i="1"/>
  <c r="AS227" i="1"/>
  <c r="AL227" i="1"/>
  <c r="AG227" i="1"/>
  <c r="J227" i="1" s="1"/>
  <c r="BI227" i="1" s="1"/>
  <c r="Y227" i="1"/>
  <c r="X227" i="1"/>
  <c r="W227" i="1"/>
  <c r="S227" i="1"/>
  <c r="P227" i="1"/>
  <c r="I227" i="1"/>
  <c r="H227" i="1" s="1"/>
  <c r="DI226" i="1"/>
  <c r="S226" i="1" s="1"/>
  <c r="DH226" i="1"/>
  <c r="DG226" i="1"/>
  <c r="BH226" i="1" s="1"/>
  <c r="DF226" i="1"/>
  <c r="BU226" i="1"/>
  <c r="BT226" i="1"/>
  <c r="BS226" i="1"/>
  <c r="BM226" i="1"/>
  <c r="BP226" i="1" s="1"/>
  <c r="BL226" i="1"/>
  <c r="BF226" i="1"/>
  <c r="BJ226" i="1" s="1"/>
  <c r="AZ226" i="1"/>
  <c r="AU226" i="1"/>
  <c r="AS226" i="1" s="1"/>
  <c r="AL226" i="1"/>
  <c r="AG226" i="1"/>
  <c r="J226" i="1" s="1"/>
  <c r="BI226" i="1" s="1"/>
  <c r="BK226" i="1" s="1"/>
  <c r="Y226" i="1"/>
  <c r="W226" i="1" s="1"/>
  <c r="X226" i="1"/>
  <c r="P226" i="1"/>
  <c r="I226" i="1"/>
  <c r="H226" i="1" s="1"/>
  <c r="DI225" i="1"/>
  <c r="DH225" i="1"/>
  <c r="DG225" i="1"/>
  <c r="BH225" i="1" s="1"/>
  <c r="DF225" i="1"/>
  <c r="BU225" i="1"/>
  <c r="BT225" i="1"/>
  <c r="BM225" i="1"/>
  <c r="BP225" i="1" s="1"/>
  <c r="BL225" i="1"/>
  <c r="BK225" i="1"/>
  <c r="BI225" i="1"/>
  <c r="BF225" i="1"/>
  <c r="BJ225" i="1" s="1"/>
  <c r="AZ225" i="1"/>
  <c r="AU225" i="1"/>
  <c r="AS225" i="1" s="1"/>
  <c r="AL225" i="1"/>
  <c r="AG225" i="1"/>
  <c r="J225" i="1" s="1"/>
  <c r="AA225" i="1"/>
  <c r="Y225" i="1"/>
  <c r="X225" i="1"/>
  <c r="W225" i="1"/>
  <c r="S225" i="1"/>
  <c r="P225" i="1"/>
  <c r="I225" i="1"/>
  <c r="H225" i="1" s="1"/>
  <c r="DI224" i="1"/>
  <c r="S224" i="1" s="1"/>
  <c r="DH224" i="1"/>
  <c r="DG224" i="1"/>
  <c r="BH224" i="1" s="1"/>
  <c r="DF224" i="1"/>
  <c r="BW224" i="1"/>
  <c r="BU224" i="1"/>
  <c r="BT224" i="1"/>
  <c r="BQ224" i="1"/>
  <c r="BM224" i="1"/>
  <c r="BP224" i="1" s="1"/>
  <c r="BR224" i="1" s="1"/>
  <c r="BV224" i="1" s="1"/>
  <c r="BL224" i="1"/>
  <c r="BI224" i="1"/>
  <c r="BK224" i="1" s="1"/>
  <c r="BF224" i="1"/>
  <c r="AZ224" i="1"/>
  <c r="AU224" i="1"/>
  <c r="AS224" i="1"/>
  <c r="AL224" i="1"/>
  <c r="AG224" i="1"/>
  <c r="J224" i="1" s="1"/>
  <c r="Y224" i="1"/>
  <c r="X224" i="1"/>
  <c r="W224" i="1"/>
  <c r="P224" i="1"/>
  <c r="I224" i="1"/>
  <c r="H224" i="1" s="1"/>
  <c r="DI223" i="1"/>
  <c r="DH223" i="1"/>
  <c r="DG223" i="1"/>
  <c r="BH223" i="1" s="1"/>
  <c r="DF223" i="1"/>
  <c r="BU223" i="1"/>
  <c r="BT223" i="1"/>
  <c r="BS223" i="1"/>
  <c r="BM223" i="1"/>
  <c r="BP223" i="1" s="1"/>
  <c r="BR223" i="1" s="1"/>
  <c r="BV223" i="1" s="1"/>
  <c r="BW223" i="1" s="1"/>
  <c r="BL223" i="1"/>
  <c r="BK223" i="1"/>
  <c r="BI223" i="1"/>
  <c r="BF223" i="1"/>
  <c r="BJ223" i="1" s="1"/>
  <c r="AZ223" i="1"/>
  <c r="AU223" i="1"/>
  <c r="AS223" i="1" s="1"/>
  <c r="AL223" i="1"/>
  <c r="AG223" i="1"/>
  <c r="J223" i="1" s="1"/>
  <c r="AA223" i="1"/>
  <c r="Y223" i="1"/>
  <c r="X223" i="1"/>
  <c r="W223" i="1"/>
  <c r="S223" i="1"/>
  <c r="P223" i="1"/>
  <c r="I223" i="1"/>
  <c r="H223" i="1" s="1"/>
  <c r="DI222" i="1"/>
  <c r="S222" i="1" s="1"/>
  <c r="DH222" i="1"/>
  <c r="DG222" i="1"/>
  <c r="BH222" i="1" s="1"/>
  <c r="DF222" i="1"/>
  <c r="BU222" i="1"/>
  <c r="BT222" i="1"/>
  <c r="BL222" i="1"/>
  <c r="BJ222" i="1"/>
  <c r="BF222" i="1"/>
  <c r="AZ222" i="1"/>
  <c r="BM222" i="1" s="1"/>
  <c r="BP222" i="1" s="1"/>
  <c r="AU222" i="1"/>
  <c r="AS222" i="1" s="1"/>
  <c r="AL222" i="1"/>
  <c r="I222" i="1" s="1"/>
  <c r="H222" i="1" s="1"/>
  <c r="AG222" i="1"/>
  <c r="Y222" i="1"/>
  <c r="X222" i="1"/>
  <c r="W222" i="1" s="1"/>
  <c r="P222" i="1"/>
  <c r="J222" i="1"/>
  <c r="BI222" i="1" s="1"/>
  <c r="BK222" i="1" s="1"/>
  <c r="DI221" i="1"/>
  <c r="DH221" i="1"/>
  <c r="DF221" i="1"/>
  <c r="BU221" i="1"/>
  <c r="BT221" i="1"/>
  <c r="BL221" i="1"/>
  <c r="BF221" i="1"/>
  <c r="AZ221" i="1"/>
  <c r="BM221" i="1" s="1"/>
  <c r="BP221" i="1" s="1"/>
  <c r="AU221" i="1"/>
  <c r="AS221" i="1" s="1"/>
  <c r="AT221" i="1"/>
  <c r="AL221" i="1"/>
  <c r="I221" i="1" s="1"/>
  <c r="H221" i="1" s="1"/>
  <c r="AG221" i="1"/>
  <c r="AF221" i="1"/>
  <c r="Y221" i="1"/>
  <c r="X221" i="1"/>
  <c r="W221" i="1" s="1"/>
  <c r="P221" i="1"/>
  <c r="J221" i="1"/>
  <c r="BI221" i="1" s="1"/>
  <c r="DI220" i="1"/>
  <c r="DH220" i="1"/>
  <c r="DF220" i="1"/>
  <c r="BU220" i="1"/>
  <c r="BT220" i="1"/>
  <c r="BL220" i="1"/>
  <c r="BF220" i="1"/>
  <c r="AZ220" i="1"/>
  <c r="BM220" i="1" s="1"/>
  <c r="BP220" i="1" s="1"/>
  <c r="AU220" i="1"/>
  <c r="AS220" i="1" s="1"/>
  <c r="AL220" i="1"/>
  <c r="I220" i="1" s="1"/>
  <c r="H220" i="1" s="1"/>
  <c r="AG220" i="1"/>
  <c r="Y220" i="1"/>
  <c r="X220" i="1"/>
  <c r="W220" i="1" s="1"/>
  <c r="P220" i="1"/>
  <c r="N220" i="1"/>
  <c r="J220" i="1"/>
  <c r="BI220" i="1" s="1"/>
  <c r="DI219" i="1"/>
  <c r="DH219" i="1"/>
  <c r="DF219" i="1"/>
  <c r="DG219" i="1" s="1"/>
  <c r="BH219" i="1" s="1"/>
  <c r="BJ219" i="1" s="1"/>
  <c r="BU219" i="1"/>
  <c r="BT219" i="1"/>
  <c r="BL219" i="1"/>
  <c r="BF219" i="1"/>
  <c r="AZ219" i="1"/>
  <c r="BM219" i="1" s="1"/>
  <c r="BP219" i="1" s="1"/>
  <c r="AU219" i="1"/>
  <c r="AS219" i="1" s="1"/>
  <c r="AL219" i="1"/>
  <c r="I219" i="1" s="1"/>
  <c r="AG219" i="1"/>
  <c r="Y219" i="1"/>
  <c r="X219" i="1"/>
  <c r="W219" i="1" s="1"/>
  <c r="P219" i="1"/>
  <c r="J219" i="1"/>
  <c r="BI219" i="1" s="1"/>
  <c r="H219" i="1"/>
  <c r="DI218" i="1"/>
  <c r="DH218" i="1"/>
  <c r="DF218" i="1"/>
  <c r="BU218" i="1"/>
  <c r="BT218" i="1"/>
  <c r="BL218" i="1"/>
  <c r="BF218" i="1"/>
  <c r="AZ218" i="1"/>
  <c r="BM218" i="1" s="1"/>
  <c r="BP218" i="1" s="1"/>
  <c r="AU218" i="1"/>
  <c r="AS218" i="1" s="1"/>
  <c r="AL218" i="1"/>
  <c r="I218" i="1" s="1"/>
  <c r="H218" i="1" s="1"/>
  <c r="AG218" i="1"/>
  <c r="Y218" i="1"/>
  <c r="X218" i="1"/>
  <c r="W218" i="1" s="1"/>
  <c r="P218" i="1"/>
  <c r="J218" i="1"/>
  <c r="BI218" i="1" s="1"/>
  <c r="DI217" i="1"/>
  <c r="DH217" i="1"/>
  <c r="DF217" i="1"/>
  <c r="BU217" i="1"/>
  <c r="BT217" i="1"/>
  <c r="BL217" i="1"/>
  <c r="BF217" i="1"/>
  <c r="AZ217" i="1"/>
  <c r="BM217" i="1" s="1"/>
  <c r="BP217" i="1" s="1"/>
  <c r="AU217" i="1"/>
  <c r="AS217" i="1" s="1"/>
  <c r="AT217" i="1"/>
  <c r="AL217" i="1"/>
  <c r="I217" i="1" s="1"/>
  <c r="H217" i="1" s="1"/>
  <c r="AG217" i="1"/>
  <c r="AF217" i="1"/>
  <c r="Y217" i="1"/>
  <c r="X217" i="1"/>
  <c r="W217" i="1" s="1"/>
  <c r="P217" i="1"/>
  <c r="J217" i="1"/>
  <c r="BI217" i="1" s="1"/>
  <c r="DI216" i="1"/>
  <c r="DH216" i="1"/>
  <c r="DF216" i="1"/>
  <c r="BU216" i="1"/>
  <c r="BT216" i="1"/>
  <c r="BL216" i="1"/>
  <c r="BF216" i="1"/>
  <c r="AZ216" i="1"/>
  <c r="BM216" i="1" s="1"/>
  <c r="BP216" i="1" s="1"/>
  <c r="AU216" i="1"/>
  <c r="AS216" i="1" s="1"/>
  <c r="AL216" i="1"/>
  <c r="I216" i="1" s="1"/>
  <c r="H216" i="1" s="1"/>
  <c r="AG216" i="1"/>
  <c r="Y216" i="1"/>
  <c r="X216" i="1"/>
  <c r="W216" i="1" s="1"/>
  <c r="P216" i="1"/>
  <c r="N216" i="1"/>
  <c r="J216" i="1"/>
  <c r="BI216" i="1" s="1"/>
  <c r="DI215" i="1"/>
  <c r="DH215" i="1"/>
  <c r="DF215" i="1"/>
  <c r="BU215" i="1"/>
  <c r="BT215" i="1"/>
  <c r="BP215" i="1"/>
  <c r="BL215" i="1"/>
  <c r="BF215" i="1"/>
  <c r="AZ215" i="1"/>
  <c r="BM215" i="1" s="1"/>
  <c r="AU215" i="1"/>
  <c r="AS215" i="1" s="1"/>
  <c r="AT215" i="1"/>
  <c r="AL215" i="1"/>
  <c r="I215" i="1" s="1"/>
  <c r="H215" i="1" s="1"/>
  <c r="AG215" i="1"/>
  <c r="AF215" i="1"/>
  <c r="Y215" i="1"/>
  <c r="X215" i="1"/>
  <c r="W215" i="1" s="1"/>
  <c r="P215" i="1"/>
  <c r="N215" i="1"/>
  <c r="J215" i="1"/>
  <c r="BI215" i="1" s="1"/>
  <c r="DI214" i="1"/>
  <c r="DH214" i="1"/>
  <c r="DF214" i="1"/>
  <c r="BU214" i="1"/>
  <c r="BT214" i="1"/>
  <c r="BL214" i="1"/>
  <c r="BF214" i="1"/>
  <c r="AZ214" i="1"/>
  <c r="BM214" i="1" s="1"/>
  <c r="BP214" i="1" s="1"/>
  <c r="AU214" i="1"/>
  <c r="AS214" i="1" s="1"/>
  <c r="AT214" i="1"/>
  <c r="AL214" i="1"/>
  <c r="I214" i="1" s="1"/>
  <c r="H214" i="1" s="1"/>
  <c r="AG214" i="1"/>
  <c r="AF214" i="1"/>
  <c r="Y214" i="1"/>
  <c r="X214" i="1"/>
  <c r="W214" i="1" s="1"/>
  <c r="P214" i="1"/>
  <c r="N214" i="1"/>
  <c r="J214" i="1"/>
  <c r="BI214" i="1" s="1"/>
  <c r="DI213" i="1"/>
  <c r="DH213" i="1"/>
  <c r="DF213" i="1"/>
  <c r="BU213" i="1"/>
  <c r="BT213" i="1"/>
  <c r="BL213" i="1"/>
  <c r="BF213" i="1"/>
  <c r="AZ213" i="1"/>
  <c r="BM213" i="1" s="1"/>
  <c r="BP213" i="1" s="1"/>
  <c r="AU213" i="1"/>
  <c r="AS213" i="1" s="1"/>
  <c r="AL213" i="1"/>
  <c r="I213" i="1" s="1"/>
  <c r="AG213" i="1"/>
  <c r="Y213" i="1"/>
  <c r="X213" i="1"/>
  <c r="W213" i="1" s="1"/>
  <c r="P213" i="1"/>
  <c r="J213" i="1"/>
  <c r="BI213" i="1" s="1"/>
  <c r="H213" i="1"/>
  <c r="DI212" i="1"/>
  <c r="DH212" i="1"/>
  <c r="DF212" i="1"/>
  <c r="BU212" i="1"/>
  <c r="BT212" i="1"/>
  <c r="BL212" i="1"/>
  <c r="BF212" i="1"/>
  <c r="AZ212" i="1"/>
  <c r="BM212" i="1" s="1"/>
  <c r="BP212" i="1" s="1"/>
  <c r="AU212" i="1"/>
  <c r="AS212" i="1" s="1"/>
  <c r="AT212" i="1"/>
  <c r="AL212" i="1"/>
  <c r="I212" i="1" s="1"/>
  <c r="AG212" i="1"/>
  <c r="AF212" i="1"/>
  <c r="Y212" i="1"/>
  <c r="X212" i="1"/>
  <c r="W212" i="1" s="1"/>
  <c r="P212" i="1"/>
  <c r="J212" i="1"/>
  <c r="BI212" i="1" s="1"/>
  <c r="H212" i="1"/>
  <c r="DI211" i="1"/>
  <c r="DH211" i="1"/>
  <c r="DF211" i="1"/>
  <c r="BU211" i="1"/>
  <c r="BT211" i="1"/>
  <c r="BP211" i="1"/>
  <c r="BL211" i="1"/>
  <c r="BF211" i="1"/>
  <c r="AZ211" i="1"/>
  <c r="BM211" i="1" s="1"/>
  <c r="AU211" i="1"/>
  <c r="AS211" i="1" s="1"/>
  <c r="AT211" i="1"/>
  <c r="AL211" i="1"/>
  <c r="I211" i="1" s="1"/>
  <c r="H211" i="1" s="1"/>
  <c r="AG211" i="1"/>
  <c r="AF211" i="1"/>
  <c r="Y211" i="1"/>
  <c r="X211" i="1"/>
  <c r="W211" i="1" s="1"/>
  <c r="P211" i="1"/>
  <c r="N211" i="1"/>
  <c r="J211" i="1"/>
  <c r="BI211" i="1" s="1"/>
  <c r="DI210" i="1"/>
  <c r="DH210" i="1"/>
  <c r="DF210" i="1"/>
  <c r="BU210" i="1"/>
  <c r="BT210" i="1"/>
  <c r="BL210" i="1"/>
  <c r="BF210" i="1"/>
  <c r="AZ210" i="1"/>
  <c r="BM210" i="1" s="1"/>
  <c r="BP210" i="1" s="1"/>
  <c r="AU210" i="1"/>
  <c r="AT210" i="1"/>
  <c r="AS210" i="1"/>
  <c r="AL210" i="1"/>
  <c r="I210" i="1" s="1"/>
  <c r="H210" i="1" s="1"/>
  <c r="AG210" i="1"/>
  <c r="AF210" i="1"/>
  <c r="AE210" i="1"/>
  <c r="Y210" i="1"/>
  <c r="X210" i="1"/>
  <c r="W210" i="1" s="1"/>
  <c r="P210" i="1"/>
  <c r="N210" i="1"/>
  <c r="K210" i="1"/>
  <c r="J210" i="1"/>
  <c r="BI210" i="1" s="1"/>
  <c r="DI209" i="1"/>
  <c r="DH209" i="1"/>
  <c r="DF209" i="1"/>
  <c r="BU209" i="1"/>
  <c r="BT209" i="1"/>
  <c r="BL209" i="1"/>
  <c r="BF209" i="1"/>
  <c r="AZ209" i="1"/>
  <c r="BM209" i="1" s="1"/>
  <c r="BP209" i="1" s="1"/>
  <c r="AU209" i="1"/>
  <c r="AS209" i="1" s="1"/>
  <c r="AT209" i="1"/>
  <c r="AL209" i="1"/>
  <c r="I209" i="1" s="1"/>
  <c r="AG209" i="1"/>
  <c r="AF209" i="1"/>
  <c r="Y209" i="1"/>
  <c r="X209" i="1"/>
  <c r="W209" i="1" s="1"/>
  <c r="P209" i="1"/>
  <c r="J209" i="1"/>
  <c r="BI209" i="1" s="1"/>
  <c r="H209" i="1"/>
  <c r="DI208" i="1"/>
  <c r="DH208" i="1"/>
  <c r="DF208" i="1"/>
  <c r="BU208" i="1"/>
  <c r="BT208" i="1"/>
  <c r="BP208" i="1"/>
  <c r="BL208" i="1"/>
  <c r="BF208" i="1"/>
  <c r="AZ208" i="1"/>
  <c r="BM208" i="1" s="1"/>
  <c r="AU208" i="1"/>
  <c r="AS208" i="1" s="1"/>
  <c r="AT208" i="1"/>
  <c r="AL208" i="1"/>
  <c r="I208" i="1" s="1"/>
  <c r="H208" i="1" s="1"/>
  <c r="AG208" i="1"/>
  <c r="AF208" i="1"/>
  <c r="Y208" i="1"/>
  <c r="X208" i="1"/>
  <c r="W208" i="1" s="1"/>
  <c r="P208" i="1"/>
  <c r="N208" i="1"/>
  <c r="J208" i="1"/>
  <c r="BI208" i="1" s="1"/>
  <c r="DI207" i="1"/>
  <c r="DH207" i="1"/>
  <c r="DF207" i="1"/>
  <c r="DG207" i="1" s="1"/>
  <c r="BV207" i="1"/>
  <c r="BW207" i="1" s="1"/>
  <c r="BU207" i="1"/>
  <c r="BT207" i="1"/>
  <c r="BR207" i="1"/>
  <c r="BQ207" i="1"/>
  <c r="BM207" i="1"/>
  <c r="BP207" i="1" s="1"/>
  <c r="BS207" i="1" s="1"/>
  <c r="BL207" i="1"/>
  <c r="BH207" i="1"/>
  <c r="BF207" i="1"/>
  <c r="AZ207" i="1"/>
  <c r="AU207" i="1"/>
  <c r="AT207" i="1"/>
  <c r="AS207" i="1"/>
  <c r="N207" i="1" s="1"/>
  <c r="AL207" i="1"/>
  <c r="AG207" i="1"/>
  <c r="J207" i="1" s="1"/>
  <c r="BI207" i="1" s="1"/>
  <c r="AF207" i="1"/>
  <c r="AE207" i="1"/>
  <c r="Y207" i="1"/>
  <c r="X207" i="1"/>
  <c r="W207" i="1"/>
  <c r="S207" i="1"/>
  <c r="P207" i="1"/>
  <c r="K207" i="1"/>
  <c r="I207" i="1"/>
  <c r="H207" i="1"/>
  <c r="AA207" i="1" s="1"/>
  <c r="DI206" i="1"/>
  <c r="DH206" i="1"/>
  <c r="DF206" i="1"/>
  <c r="BU206" i="1"/>
  <c r="BT206" i="1"/>
  <c r="BL206" i="1"/>
  <c r="BF206" i="1"/>
  <c r="AZ206" i="1"/>
  <c r="BM206" i="1" s="1"/>
  <c r="BP206" i="1" s="1"/>
  <c r="AU206" i="1"/>
  <c r="AS206" i="1" s="1"/>
  <c r="AL206" i="1"/>
  <c r="I206" i="1" s="1"/>
  <c r="H206" i="1" s="1"/>
  <c r="AA206" i="1" s="1"/>
  <c r="AG206" i="1"/>
  <c r="Y206" i="1"/>
  <c r="W206" i="1" s="1"/>
  <c r="X206" i="1"/>
  <c r="P206" i="1"/>
  <c r="N206" i="1"/>
  <c r="J206" i="1"/>
  <c r="BI206" i="1" s="1"/>
  <c r="DI205" i="1"/>
  <c r="DH205" i="1"/>
  <c r="DG205" i="1"/>
  <c r="BH205" i="1" s="1"/>
  <c r="DF205" i="1"/>
  <c r="BU205" i="1"/>
  <c r="BT205" i="1"/>
  <c r="BQ205" i="1"/>
  <c r="BL205" i="1"/>
  <c r="BK205" i="1"/>
  <c r="BF205" i="1"/>
  <c r="AZ205" i="1"/>
  <c r="BM205" i="1" s="1"/>
  <c r="BP205" i="1" s="1"/>
  <c r="BS205" i="1" s="1"/>
  <c r="AU205" i="1"/>
  <c r="AS205" i="1"/>
  <c r="N205" i="1" s="1"/>
  <c r="AL205" i="1"/>
  <c r="AG205" i="1"/>
  <c r="AE205" i="1"/>
  <c r="AA205" i="1"/>
  <c r="Y205" i="1"/>
  <c r="X205" i="1"/>
  <c r="W205" i="1" s="1"/>
  <c r="S205" i="1"/>
  <c r="P205" i="1"/>
  <c r="J205" i="1"/>
  <c r="BI205" i="1" s="1"/>
  <c r="I205" i="1"/>
  <c r="H205" i="1"/>
  <c r="T205" i="1" s="1"/>
  <c r="U205" i="1" s="1"/>
  <c r="DI204" i="1"/>
  <c r="DH204" i="1"/>
  <c r="DF204" i="1"/>
  <c r="DG204" i="1" s="1"/>
  <c r="BH204" i="1" s="1"/>
  <c r="BU204" i="1"/>
  <c r="BT204" i="1"/>
  <c r="BP204" i="1"/>
  <c r="BL204" i="1"/>
  <c r="BJ204" i="1"/>
  <c r="BF204" i="1"/>
  <c r="AZ204" i="1"/>
  <c r="BM204" i="1" s="1"/>
  <c r="AU204" i="1"/>
  <c r="AS204" i="1" s="1"/>
  <c r="AL204" i="1"/>
  <c r="I204" i="1" s="1"/>
  <c r="H204" i="1" s="1"/>
  <c r="AG204" i="1"/>
  <c r="Y204" i="1"/>
  <c r="X204" i="1"/>
  <c r="W204" i="1"/>
  <c r="S204" i="1"/>
  <c r="P204" i="1"/>
  <c r="N204" i="1"/>
  <c r="K204" i="1"/>
  <c r="J204" i="1"/>
  <c r="BI204" i="1" s="1"/>
  <c r="BK204" i="1" s="1"/>
  <c r="DI203" i="1"/>
  <c r="DH203" i="1"/>
  <c r="DF203" i="1"/>
  <c r="BU203" i="1"/>
  <c r="BT203" i="1"/>
  <c r="BL203" i="1"/>
  <c r="BF203" i="1"/>
  <c r="AZ203" i="1"/>
  <c r="BM203" i="1" s="1"/>
  <c r="BP203" i="1" s="1"/>
  <c r="AU203" i="1"/>
  <c r="AS203" i="1" s="1"/>
  <c r="AT203" i="1"/>
  <c r="AL203" i="1"/>
  <c r="I203" i="1" s="1"/>
  <c r="H203" i="1" s="1"/>
  <c r="AG203" i="1"/>
  <c r="AF203" i="1"/>
  <c r="Y203" i="1"/>
  <c r="X203" i="1"/>
  <c r="W203" i="1" s="1"/>
  <c r="P203" i="1"/>
  <c r="J203" i="1"/>
  <c r="BI203" i="1" s="1"/>
  <c r="DI202" i="1"/>
  <c r="DH202" i="1"/>
  <c r="DF202" i="1"/>
  <c r="BU202" i="1"/>
  <c r="BT202" i="1"/>
  <c r="BL202" i="1"/>
  <c r="BF202" i="1"/>
  <c r="AZ202" i="1"/>
  <c r="BM202" i="1" s="1"/>
  <c r="BP202" i="1" s="1"/>
  <c r="AU202" i="1"/>
  <c r="AT202" i="1"/>
  <c r="AS202" i="1"/>
  <c r="AL202" i="1"/>
  <c r="I202" i="1" s="1"/>
  <c r="H202" i="1" s="1"/>
  <c r="AG202" i="1"/>
  <c r="AF202" i="1"/>
  <c r="AE202" i="1"/>
  <c r="Y202" i="1"/>
  <c r="X202" i="1"/>
  <c r="W202" i="1" s="1"/>
  <c r="P202" i="1"/>
  <c r="N202" i="1"/>
  <c r="K202" i="1"/>
  <c r="J202" i="1"/>
  <c r="BI202" i="1" s="1"/>
  <c r="DI201" i="1"/>
  <c r="DH201" i="1"/>
  <c r="DF201" i="1"/>
  <c r="BU201" i="1"/>
  <c r="BT201" i="1"/>
  <c r="BL201" i="1"/>
  <c r="BF201" i="1"/>
  <c r="AZ201" i="1"/>
  <c r="BM201" i="1" s="1"/>
  <c r="BP201" i="1" s="1"/>
  <c r="AU201" i="1"/>
  <c r="AS201" i="1" s="1"/>
  <c r="AT201" i="1"/>
  <c r="AL201" i="1"/>
  <c r="I201" i="1" s="1"/>
  <c r="H201" i="1" s="1"/>
  <c r="AG201" i="1"/>
  <c r="AF201" i="1"/>
  <c r="Y201" i="1"/>
  <c r="X201" i="1"/>
  <c r="W201" i="1" s="1"/>
  <c r="P201" i="1"/>
  <c r="J201" i="1"/>
  <c r="BI201" i="1" s="1"/>
  <c r="DI200" i="1"/>
  <c r="DH200" i="1"/>
  <c r="DF200" i="1"/>
  <c r="BU200" i="1"/>
  <c r="BT200" i="1"/>
  <c r="BP200" i="1"/>
  <c r="BL200" i="1"/>
  <c r="BF200" i="1"/>
  <c r="AZ200" i="1"/>
  <c r="BM200" i="1" s="1"/>
  <c r="AU200" i="1"/>
  <c r="AT200" i="1"/>
  <c r="AS200" i="1"/>
  <c r="AL200" i="1"/>
  <c r="I200" i="1" s="1"/>
  <c r="H200" i="1" s="1"/>
  <c r="AG200" i="1"/>
  <c r="AF200" i="1"/>
  <c r="AE200" i="1"/>
  <c r="Y200" i="1"/>
  <c r="X200" i="1"/>
  <c r="W200" i="1" s="1"/>
  <c r="P200" i="1"/>
  <c r="N200" i="1"/>
  <c r="K200" i="1"/>
  <c r="J200" i="1"/>
  <c r="BI200" i="1" s="1"/>
  <c r="DI199" i="1"/>
  <c r="DH199" i="1"/>
  <c r="DF199" i="1"/>
  <c r="DG199" i="1" s="1"/>
  <c r="BH199" i="1" s="1"/>
  <c r="BJ199" i="1" s="1"/>
  <c r="BU199" i="1"/>
  <c r="BT199" i="1"/>
  <c r="BR199" i="1"/>
  <c r="BV199" i="1" s="1"/>
  <c r="BW199" i="1" s="1"/>
  <c r="BL199" i="1"/>
  <c r="BF199" i="1"/>
  <c r="AZ199" i="1"/>
  <c r="BM199" i="1" s="1"/>
  <c r="BP199" i="1" s="1"/>
  <c r="AU199" i="1"/>
  <c r="AS199" i="1" s="1"/>
  <c r="AT199" i="1" s="1"/>
  <c r="AL199" i="1"/>
  <c r="I199" i="1" s="1"/>
  <c r="AG199" i="1"/>
  <c r="AF199" i="1"/>
  <c r="Y199" i="1"/>
  <c r="X199" i="1"/>
  <c r="W199" i="1" s="1"/>
  <c r="P199" i="1"/>
  <c r="J199" i="1"/>
  <c r="BI199" i="1" s="1"/>
  <c r="BK199" i="1" s="1"/>
  <c r="H199" i="1"/>
  <c r="DI198" i="1"/>
  <c r="DH198" i="1"/>
  <c r="DF198" i="1"/>
  <c r="BU198" i="1"/>
  <c r="BT198" i="1"/>
  <c r="BL198" i="1"/>
  <c r="BF198" i="1"/>
  <c r="AZ198" i="1"/>
  <c r="BM198" i="1" s="1"/>
  <c r="BP198" i="1" s="1"/>
  <c r="AU198" i="1"/>
  <c r="AT198" i="1"/>
  <c r="AS198" i="1"/>
  <c r="AL198" i="1"/>
  <c r="I198" i="1" s="1"/>
  <c r="H198" i="1" s="1"/>
  <c r="AG198" i="1"/>
  <c r="AF198" i="1"/>
  <c r="AE198" i="1"/>
  <c r="Y198" i="1"/>
  <c r="X198" i="1"/>
  <c r="W198" i="1" s="1"/>
  <c r="P198" i="1"/>
  <c r="N198" i="1"/>
  <c r="K198" i="1"/>
  <c r="J198" i="1"/>
  <c r="BI198" i="1" s="1"/>
  <c r="DI197" i="1"/>
  <c r="DH197" i="1"/>
  <c r="DF197" i="1"/>
  <c r="DG197" i="1" s="1"/>
  <c r="BU197" i="1"/>
  <c r="BT197" i="1"/>
  <c r="BL197" i="1"/>
  <c r="BH197" i="1"/>
  <c r="BJ197" i="1" s="1"/>
  <c r="BF197" i="1"/>
  <c r="AZ197" i="1"/>
  <c r="BM197" i="1" s="1"/>
  <c r="BP197" i="1" s="1"/>
  <c r="AU197" i="1"/>
  <c r="AS197" i="1" s="1"/>
  <c r="AL197" i="1"/>
  <c r="I197" i="1" s="1"/>
  <c r="AG197" i="1"/>
  <c r="Y197" i="1"/>
  <c r="X197" i="1"/>
  <c r="W197" i="1" s="1"/>
  <c r="P197" i="1"/>
  <c r="J197" i="1"/>
  <c r="BI197" i="1" s="1"/>
  <c r="H197" i="1"/>
  <c r="DI196" i="1"/>
  <c r="DH196" i="1"/>
  <c r="DF196" i="1"/>
  <c r="BU196" i="1"/>
  <c r="BT196" i="1"/>
  <c r="BL196" i="1"/>
  <c r="BF196" i="1"/>
  <c r="AZ196" i="1"/>
  <c r="BM196" i="1" s="1"/>
  <c r="BP196" i="1" s="1"/>
  <c r="AU196" i="1"/>
  <c r="AT196" i="1"/>
  <c r="AS196" i="1"/>
  <c r="AL196" i="1"/>
  <c r="I196" i="1" s="1"/>
  <c r="H196" i="1" s="1"/>
  <c r="AG196" i="1"/>
  <c r="AF196" i="1"/>
  <c r="AE196" i="1"/>
  <c r="Y196" i="1"/>
  <c r="X196" i="1"/>
  <c r="W196" i="1" s="1"/>
  <c r="P196" i="1"/>
  <c r="N196" i="1"/>
  <c r="K196" i="1"/>
  <c r="J196" i="1"/>
  <c r="BI196" i="1" s="1"/>
  <c r="DI195" i="1"/>
  <c r="DH195" i="1"/>
  <c r="DF195" i="1"/>
  <c r="BU195" i="1"/>
  <c r="BT195" i="1"/>
  <c r="BL195" i="1"/>
  <c r="BF195" i="1"/>
  <c r="AZ195" i="1"/>
  <c r="BM195" i="1" s="1"/>
  <c r="BP195" i="1" s="1"/>
  <c r="AU195" i="1"/>
  <c r="AS195" i="1" s="1"/>
  <c r="AT195" i="1"/>
  <c r="AL195" i="1"/>
  <c r="I195" i="1" s="1"/>
  <c r="H195" i="1" s="1"/>
  <c r="AG195" i="1"/>
  <c r="AF195" i="1"/>
  <c r="Y195" i="1"/>
  <c r="X195" i="1"/>
  <c r="W195" i="1" s="1"/>
  <c r="P195" i="1"/>
  <c r="J195" i="1"/>
  <c r="BI195" i="1" s="1"/>
  <c r="DI194" i="1"/>
  <c r="DH194" i="1"/>
  <c r="DF194" i="1"/>
  <c r="BU194" i="1"/>
  <c r="BT194" i="1"/>
  <c r="BL194" i="1"/>
  <c r="BF194" i="1"/>
  <c r="AZ194" i="1"/>
  <c r="BM194" i="1" s="1"/>
  <c r="BP194" i="1" s="1"/>
  <c r="AU194" i="1"/>
  <c r="AT194" i="1"/>
  <c r="AS194" i="1"/>
  <c r="AL194" i="1"/>
  <c r="I194" i="1" s="1"/>
  <c r="H194" i="1" s="1"/>
  <c r="AG194" i="1"/>
  <c r="AF194" i="1"/>
  <c r="AE194" i="1"/>
  <c r="Y194" i="1"/>
  <c r="X194" i="1"/>
  <c r="W194" i="1" s="1"/>
  <c r="P194" i="1"/>
  <c r="N194" i="1"/>
  <c r="K194" i="1"/>
  <c r="J194" i="1"/>
  <c r="BI194" i="1" s="1"/>
  <c r="DI193" i="1"/>
  <c r="DH193" i="1"/>
  <c r="DF193" i="1"/>
  <c r="BU193" i="1"/>
  <c r="BT193" i="1"/>
  <c r="BR193" i="1"/>
  <c r="BV193" i="1" s="1"/>
  <c r="BW193" i="1" s="1"/>
  <c r="BP193" i="1"/>
  <c r="BL193" i="1"/>
  <c r="BF193" i="1"/>
  <c r="AZ193" i="1"/>
  <c r="BM193" i="1" s="1"/>
  <c r="AU193" i="1"/>
  <c r="AS193" i="1" s="1"/>
  <c r="AT193" i="1"/>
  <c r="AL193" i="1"/>
  <c r="I193" i="1" s="1"/>
  <c r="AG193" i="1"/>
  <c r="AF193" i="1"/>
  <c r="Y193" i="1"/>
  <c r="X193" i="1"/>
  <c r="W193" i="1" s="1"/>
  <c r="P193" i="1"/>
  <c r="N193" i="1"/>
  <c r="J193" i="1"/>
  <c r="BI193" i="1" s="1"/>
  <c r="H193" i="1"/>
  <c r="DI192" i="1"/>
  <c r="DH192" i="1"/>
  <c r="DF192" i="1"/>
  <c r="BU192" i="1"/>
  <c r="BT192" i="1"/>
  <c r="BP192" i="1"/>
  <c r="BL192" i="1"/>
  <c r="BF192" i="1"/>
  <c r="AZ192" i="1"/>
  <c r="BM192" i="1" s="1"/>
  <c r="AU192" i="1"/>
  <c r="AT192" i="1"/>
  <c r="AS192" i="1"/>
  <c r="AL192" i="1"/>
  <c r="I192" i="1" s="1"/>
  <c r="H192" i="1" s="1"/>
  <c r="AG192" i="1"/>
  <c r="AF192" i="1"/>
  <c r="AE192" i="1"/>
  <c r="Y192" i="1"/>
  <c r="X192" i="1"/>
  <c r="W192" i="1" s="1"/>
  <c r="P192" i="1"/>
  <c r="N192" i="1"/>
  <c r="K192" i="1"/>
  <c r="J192" i="1"/>
  <c r="BI192" i="1" s="1"/>
  <c r="DI191" i="1"/>
  <c r="DH191" i="1"/>
  <c r="DF191" i="1"/>
  <c r="BU191" i="1"/>
  <c r="BT191" i="1"/>
  <c r="BL191" i="1"/>
  <c r="BF191" i="1"/>
  <c r="AZ191" i="1"/>
  <c r="BM191" i="1" s="1"/>
  <c r="BP191" i="1" s="1"/>
  <c r="AU191" i="1"/>
  <c r="AS191" i="1" s="1"/>
  <c r="AL191" i="1"/>
  <c r="I191" i="1" s="1"/>
  <c r="AG191" i="1"/>
  <c r="Y191" i="1"/>
  <c r="X191" i="1"/>
  <c r="W191" i="1" s="1"/>
  <c r="P191" i="1"/>
  <c r="J191" i="1"/>
  <c r="BI191" i="1" s="1"/>
  <c r="H191" i="1"/>
  <c r="DI190" i="1"/>
  <c r="DH190" i="1"/>
  <c r="DF190" i="1"/>
  <c r="BU190" i="1"/>
  <c r="BT190" i="1"/>
  <c r="BR190" i="1"/>
  <c r="BV190" i="1" s="1"/>
  <c r="BW190" i="1" s="1"/>
  <c r="BP190" i="1"/>
  <c r="BL190" i="1"/>
  <c r="BF190" i="1"/>
  <c r="AZ190" i="1"/>
  <c r="BM190" i="1" s="1"/>
  <c r="AU190" i="1"/>
  <c r="AT190" i="1"/>
  <c r="AS190" i="1"/>
  <c r="N190" i="1" s="1"/>
  <c r="AL190" i="1"/>
  <c r="I190" i="1" s="1"/>
  <c r="AG190" i="1"/>
  <c r="AF190" i="1"/>
  <c r="AE190" i="1"/>
  <c r="AA190" i="1"/>
  <c r="Y190" i="1"/>
  <c r="X190" i="1"/>
  <c r="W190" i="1"/>
  <c r="P190" i="1"/>
  <c r="K190" i="1"/>
  <c r="J190" i="1"/>
  <c r="BI190" i="1" s="1"/>
  <c r="H190" i="1"/>
  <c r="DI189" i="1"/>
  <c r="S189" i="1" s="1"/>
  <c r="DH189" i="1"/>
  <c r="DF189" i="1"/>
  <c r="BU189" i="1"/>
  <c r="BT189" i="1"/>
  <c r="BL189" i="1"/>
  <c r="BF189" i="1"/>
  <c r="AZ189" i="1"/>
  <c r="BM189" i="1" s="1"/>
  <c r="BP189" i="1" s="1"/>
  <c r="AU189" i="1"/>
  <c r="AS189" i="1" s="1"/>
  <c r="AL189" i="1"/>
  <c r="I189" i="1" s="1"/>
  <c r="H189" i="1" s="1"/>
  <c r="AG189" i="1"/>
  <c r="Y189" i="1"/>
  <c r="W189" i="1" s="1"/>
  <c r="X189" i="1"/>
  <c r="P189" i="1"/>
  <c r="J189" i="1"/>
  <c r="BI189" i="1" s="1"/>
  <c r="DI188" i="1"/>
  <c r="DH188" i="1"/>
  <c r="DG188" i="1" s="1"/>
  <c r="DF188" i="1"/>
  <c r="BU188" i="1"/>
  <c r="BT188" i="1"/>
  <c r="BL188" i="1"/>
  <c r="BH188" i="1"/>
  <c r="BF188" i="1"/>
  <c r="AZ188" i="1"/>
  <c r="BM188" i="1" s="1"/>
  <c r="BP188" i="1" s="1"/>
  <c r="AU188" i="1"/>
  <c r="AT188" i="1"/>
  <c r="AS188" i="1"/>
  <c r="N188" i="1" s="1"/>
  <c r="AL188" i="1"/>
  <c r="AG188" i="1"/>
  <c r="AF188" i="1"/>
  <c r="AE188" i="1"/>
  <c r="Y188" i="1"/>
  <c r="X188" i="1"/>
  <c r="W188" i="1" s="1"/>
  <c r="S188" i="1"/>
  <c r="P188" i="1"/>
  <c r="K188" i="1"/>
  <c r="J188" i="1"/>
  <c r="BI188" i="1" s="1"/>
  <c r="I188" i="1"/>
  <c r="H188" i="1"/>
  <c r="DI187" i="1"/>
  <c r="DH187" i="1"/>
  <c r="DF187" i="1"/>
  <c r="BU187" i="1"/>
  <c r="BT187" i="1"/>
  <c r="BL187" i="1"/>
  <c r="BF187" i="1"/>
  <c r="AZ187" i="1"/>
  <c r="BM187" i="1" s="1"/>
  <c r="BP187" i="1" s="1"/>
  <c r="AU187" i="1"/>
  <c r="AS187" i="1" s="1"/>
  <c r="AL187" i="1"/>
  <c r="I187" i="1" s="1"/>
  <c r="H187" i="1" s="1"/>
  <c r="AG187" i="1"/>
  <c r="Y187" i="1"/>
  <c r="W187" i="1" s="1"/>
  <c r="X187" i="1"/>
  <c r="P187" i="1"/>
  <c r="J187" i="1"/>
  <c r="BI187" i="1" s="1"/>
  <c r="DI186" i="1"/>
  <c r="DH186" i="1"/>
  <c r="DG186" i="1" s="1"/>
  <c r="BH186" i="1" s="1"/>
  <c r="DF186" i="1"/>
  <c r="BU186" i="1"/>
  <c r="BT186" i="1"/>
  <c r="BL186" i="1"/>
  <c r="BF186" i="1"/>
  <c r="AZ186" i="1"/>
  <c r="BM186" i="1" s="1"/>
  <c r="BP186" i="1" s="1"/>
  <c r="AU186" i="1"/>
  <c r="AT186" i="1"/>
  <c r="AS186" i="1"/>
  <c r="N186" i="1" s="1"/>
  <c r="AL186" i="1"/>
  <c r="AG186" i="1"/>
  <c r="AF186" i="1"/>
  <c r="AE186" i="1"/>
  <c r="Y186" i="1"/>
  <c r="X186" i="1"/>
  <c r="W186" i="1" s="1"/>
  <c r="T186" i="1"/>
  <c r="U186" i="1" s="1"/>
  <c r="S186" i="1"/>
  <c r="P186" i="1"/>
  <c r="AB186" i="1" s="1"/>
  <c r="K186" i="1"/>
  <c r="J186" i="1"/>
  <c r="BI186" i="1" s="1"/>
  <c r="I186" i="1"/>
  <c r="H186" i="1"/>
  <c r="DI185" i="1"/>
  <c r="DH185" i="1"/>
  <c r="DF185" i="1"/>
  <c r="BU185" i="1"/>
  <c r="BT185" i="1"/>
  <c r="BL185" i="1"/>
  <c r="BF185" i="1"/>
  <c r="AZ185" i="1"/>
  <c r="BM185" i="1" s="1"/>
  <c r="BP185" i="1" s="1"/>
  <c r="AU185" i="1"/>
  <c r="AS185" i="1" s="1"/>
  <c r="AL185" i="1"/>
  <c r="I185" i="1" s="1"/>
  <c r="H185" i="1" s="1"/>
  <c r="AG185" i="1"/>
  <c r="Y185" i="1"/>
  <c r="X185" i="1"/>
  <c r="W185" i="1" s="1"/>
  <c r="P185" i="1"/>
  <c r="N185" i="1"/>
  <c r="J185" i="1"/>
  <c r="BI185" i="1" s="1"/>
  <c r="DI184" i="1"/>
  <c r="DH184" i="1"/>
  <c r="DG184" i="1" s="1"/>
  <c r="BH184" i="1" s="1"/>
  <c r="DF184" i="1"/>
  <c r="BU184" i="1"/>
  <c r="BT184" i="1"/>
  <c r="BR184" i="1"/>
  <c r="BV184" i="1" s="1"/>
  <c r="BW184" i="1" s="1"/>
  <c r="BL184" i="1"/>
  <c r="BF184" i="1"/>
  <c r="AZ184" i="1"/>
  <c r="BM184" i="1" s="1"/>
  <c r="BP184" i="1" s="1"/>
  <c r="AU184" i="1"/>
  <c r="AT184" i="1"/>
  <c r="AS184" i="1"/>
  <c r="N184" i="1" s="1"/>
  <c r="AL184" i="1"/>
  <c r="AG184" i="1"/>
  <c r="AF184" i="1"/>
  <c r="AE184" i="1"/>
  <c r="AB184" i="1"/>
  <c r="Y184" i="1"/>
  <c r="X184" i="1"/>
  <c r="W184" i="1" s="1"/>
  <c r="T184" i="1"/>
  <c r="U184" i="1" s="1"/>
  <c r="S184" i="1"/>
  <c r="P184" i="1"/>
  <c r="K184" i="1"/>
  <c r="J184" i="1"/>
  <c r="BI184" i="1" s="1"/>
  <c r="BK184" i="1" s="1"/>
  <c r="I184" i="1"/>
  <c r="H184" i="1"/>
  <c r="DI183" i="1"/>
  <c r="DH183" i="1"/>
  <c r="DF183" i="1"/>
  <c r="BU183" i="1"/>
  <c r="BT183" i="1"/>
  <c r="BP183" i="1"/>
  <c r="BL183" i="1"/>
  <c r="BF183" i="1"/>
  <c r="AZ183" i="1"/>
  <c r="BM183" i="1" s="1"/>
  <c r="AU183" i="1"/>
  <c r="AS183" i="1" s="1"/>
  <c r="AL183" i="1"/>
  <c r="I183" i="1" s="1"/>
  <c r="H183" i="1" s="1"/>
  <c r="AG183" i="1"/>
  <c r="Y183" i="1"/>
  <c r="X183" i="1"/>
  <c r="W183" i="1" s="1"/>
  <c r="P183" i="1"/>
  <c r="N183" i="1"/>
  <c r="J183" i="1"/>
  <c r="BI183" i="1" s="1"/>
  <c r="DI182" i="1"/>
  <c r="DH182" i="1"/>
  <c r="DG182" i="1" s="1"/>
  <c r="BH182" i="1" s="1"/>
  <c r="DF182" i="1"/>
  <c r="BU182" i="1"/>
  <c r="BT182" i="1"/>
  <c r="BL182" i="1"/>
  <c r="BF182" i="1"/>
  <c r="AZ182" i="1"/>
  <c r="BM182" i="1" s="1"/>
  <c r="BP182" i="1" s="1"/>
  <c r="AU182" i="1"/>
  <c r="AT182" i="1"/>
  <c r="AS182" i="1"/>
  <c r="N182" i="1" s="1"/>
  <c r="AL182" i="1"/>
  <c r="I182" i="1" s="1"/>
  <c r="AG182" i="1"/>
  <c r="AF182" i="1"/>
  <c r="AE182" i="1"/>
  <c r="Y182" i="1"/>
  <c r="X182" i="1"/>
  <c r="W182" i="1" s="1"/>
  <c r="S182" i="1"/>
  <c r="P182" i="1"/>
  <c r="K182" i="1"/>
  <c r="J182" i="1"/>
  <c r="BI182" i="1" s="1"/>
  <c r="H182" i="1"/>
  <c r="DI181" i="1"/>
  <c r="DH181" i="1"/>
  <c r="DF181" i="1"/>
  <c r="BU181" i="1"/>
  <c r="BT181" i="1"/>
  <c r="BL181" i="1"/>
  <c r="BF181" i="1"/>
  <c r="AZ181" i="1"/>
  <c r="BM181" i="1" s="1"/>
  <c r="BP181" i="1" s="1"/>
  <c r="AU181" i="1"/>
  <c r="AS181" i="1" s="1"/>
  <c r="AL181" i="1"/>
  <c r="I181" i="1" s="1"/>
  <c r="H181" i="1" s="1"/>
  <c r="AG181" i="1"/>
  <c r="Y181" i="1"/>
  <c r="X181" i="1"/>
  <c r="W181" i="1" s="1"/>
  <c r="P181" i="1"/>
  <c r="J181" i="1"/>
  <c r="BI181" i="1" s="1"/>
  <c r="DI180" i="1"/>
  <c r="DH180" i="1"/>
  <c r="DG180" i="1" s="1"/>
  <c r="BH180" i="1" s="1"/>
  <c r="DF180" i="1"/>
  <c r="BU180" i="1"/>
  <c r="BT180" i="1"/>
  <c r="BL180" i="1"/>
  <c r="BF180" i="1"/>
  <c r="AZ180" i="1"/>
  <c r="BM180" i="1" s="1"/>
  <c r="BP180" i="1" s="1"/>
  <c r="AU180" i="1"/>
  <c r="AT180" i="1"/>
  <c r="AS180" i="1"/>
  <c r="N180" i="1" s="1"/>
  <c r="AL180" i="1"/>
  <c r="I180" i="1" s="1"/>
  <c r="AG180" i="1"/>
  <c r="AF180" i="1"/>
  <c r="AE180" i="1"/>
  <c r="Y180" i="1"/>
  <c r="X180" i="1"/>
  <c r="W180" i="1" s="1"/>
  <c r="T180" i="1"/>
  <c r="U180" i="1" s="1"/>
  <c r="S180" i="1"/>
  <c r="P180" i="1"/>
  <c r="AB180" i="1" s="1"/>
  <c r="K180" i="1"/>
  <c r="J180" i="1"/>
  <c r="BI180" i="1" s="1"/>
  <c r="H180" i="1"/>
  <c r="DI179" i="1"/>
  <c r="DH179" i="1"/>
  <c r="DF179" i="1"/>
  <c r="BU179" i="1"/>
  <c r="BT179" i="1"/>
  <c r="BL179" i="1"/>
  <c r="BF179" i="1"/>
  <c r="AZ179" i="1"/>
  <c r="BM179" i="1" s="1"/>
  <c r="BP179" i="1" s="1"/>
  <c r="AU179" i="1"/>
  <c r="AS179" i="1" s="1"/>
  <c r="AL179" i="1"/>
  <c r="I179" i="1" s="1"/>
  <c r="H179" i="1" s="1"/>
  <c r="AG179" i="1"/>
  <c r="Y179" i="1"/>
  <c r="X179" i="1"/>
  <c r="W179" i="1" s="1"/>
  <c r="P179" i="1"/>
  <c r="N179" i="1"/>
  <c r="J179" i="1"/>
  <c r="BI179" i="1" s="1"/>
  <c r="DI178" i="1"/>
  <c r="DH178" i="1"/>
  <c r="DG178" i="1" s="1"/>
  <c r="BH178" i="1" s="1"/>
  <c r="DF178" i="1"/>
  <c r="BU178" i="1"/>
  <c r="BT178" i="1"/>
  <c r="BL178" i="1"/>
  <c r="BF178" i="1"/>
  <c r="AZ178" i="1"/>
  <c r="BM178" i="1" s="1"/>
  <c r="BP178" i="1" s="1"/>
  <c r="AU178" i="1"/>
  <c r="AT178" i="1"/>
  <c r="AS178" i="1"/>
  <c r="N178" i="1" s="1"/>
  <c r="AL178" i="1"/>
  <c r="I178" i="1" s="1"/>
  <c r="AG178" i="1"/>
  <c r="AF178" i="1"/>
  <c r="AE178" i="1"/>
  <c r="Y178" i="1"/>
  <c r="X178" i="1"/>
  <c r="W178" i="1" s="1"/>
  <c r="S178" i="1"/>
  <c r="P178" i="1"/>
  <c r="K178" i="1"/>
  <c r="J178" i="1"/>
  <c r="BI178" i="1" s="1"/>
  <c r="H178" i="1"/>
  <c r="DI177" i="1"/>
  <c r="DH177" i="1"/>
  <c r="DF177" i="1"/>
  <c r="BU177" i="1"/>
  <c r="BT177" i="1"/>
  <c r="BL177" i="1"/>
  <c r="BF177" i="1"/>
  <c r="AZ177" i="1"/>
  <c r="BM177" i="1" s="1"/>
  <c r="BP177" i="1" s="1"/>
  <c r="AU177" i="1"/>
  <c r="AS177" i="1" s="1"/>
  <c r="AL177" i="1"/>
  <c r="I177" i="1" s="1"/>
  <c r="H177" i="1" s="1"/>
  <c r="AG177" i="1"/>
  <c r="Y177" i="1"/>
  <c r="X177" i="1"/>
  <c r="W177" i="1" s="1"/>
  <c r="P177" i="1"/>
  <c r="J177" i="1"/>
  <c r="BI177" i="1" s="1"/>
  <c r="DI176" i="1"/>
  <c r="DH176" i="1"/>
  <c r="DG176" i="1" s="1"/>
  <c r="BH176" i="1" s="1"/>
  <c r="DF176" i="1"/>
  <c r="BU176" i="1"/>
  <c r="BT176" i="1"/>
  <c r="BL176" i="1"/>
  <c r="BF176" i="1"/>
  <c r="BJ176" i="1" s="1"/>
  <c r="AZ176" i="1"/>
  <c r="BM176" i="1" s="1"/>
  <c r="BP176" i="1" s="1"/>
  <c r="AU176" i="1"/>
  <c r="AT176" i="1"/>
  <c r="AS176" i="1"/>
  <c r="N176" i="1" s="1"/>
  <c r="AL176" i="1"/>
  <c r="I176" i="1" s="1"/>
  <c r="AG176" i="1"/>
  <c r="AF176" i="1"/>
  <c r="AE176" i="1"/>
  <c r="Y176" i="1"/>
  <c r="X176" i="1"/>
  <c r="W176" i="1"/>
  <c r="S176" i="1"/>
  <c r="P176" i="1"/>
  <c r="K176" i="1"/>
  <c r="J176" i="1"/>
  <c r="BI176" i="1" s="1"/>
  <c r="H176" i="1"/>
  <c r="DI175" i="1"/>
  <c r="DH175" i="1"/>
  <c r="DF175" i="1"/>
  <c r="BU175" i="1"/>
  <c r="BT175" i="1"/>
  <c r="BL175" i="1"/>
  <c r="BI175" i="1"/>
  <c r="BF175" i="1"/>
  <c r="AZ175" i="1"/>
  <c r="BM175" i="1" s="1"/>
  <c r="BP175" i="1" s="1"/>
  <c r="AU175" i="1"/>
  <c r="AS175" i="1" s="1"/>
  <c r="AL175" i="1"/>
  <c r="I175" i="1" s="1"/>
  <c r="H175" i="1" s="1"/>
  <c r="AG175" i="1"/>
  <c r="Y175" i="1"/>
  <c r="X175" i="1"/>
  <c r="W175" i="1" s="1"/>
  <c r="P175" i="1"/>
  <c r="N175" i="1"/>
  <c r="J175" i="1"/>
  <c r="DI174" i="1"/>
  <c r="DH174" i="1"/>
  <c r="DG174" i="1"/>
  <c r="DF174" i="1"/>
  <c r="BV174" i="1"/>
  <c r="BW174" i="1" s="1"/>
  <c r="BU174" i="1"/>
  <c r="BT174" i="1"/>
  <c r="BR174" i="1"/>
  <c r="BQ174" i="1"/>
  <c r="BL174" i="1"/>
  <c r="BH174" i="1"/>
  <c r="BK174" i="1" s="1"/>
  <c r="BF174" i="1"/>
  <c r="BJ174" i="1" s="1"/>
  <c r="AZ174" i="1"/>
  <c r="BM174" i="1" s="1"/>
  <c r="BP174" i="1" s="1"/>
  <c r="BS174" i="1" s="1"/>
  <c r="AU174" i="1"/>
  <c r="AS174" i="1"/>
  <c r="AL174" i="1"/>
  <c r="I174" i="1" s="1"/>
  <c r="AG174" i="1"/>
  <c r="AE174" i="1"/>
  <c r="AA174" i="1"/>
  <c r="Y174" i="1"/>
  <c r="X174" i="1"/>
  <c r="W174" i="1"/>
  <c r="S174" i="1"/>
  <c r="P174" i="1"/>
  <c r="K174" i="1"/>
  <c r="J174" i="1"/>
  <c r="BI174" i="1" s="1"/>
  <c r="H174" i="1"/>
  <c r="DI173" i="1"/>
  <c r="DH173" i="1"/>
  <c r="DF173" i="1"/>
  <c r="BU173" i="1"/>
  <c r="BT173" i="1"/>
  <c r="BL173" i="1"/>
  <c r="BF173" i="1"/>
  <c r="AZ173" i="1"/>
  <c r="BM173" i="1" s="1"/>
  <c r="BP173" i="1" s="1"/>
  <c r="AU173" i="1"/>
  <c r="AS173" i="1" s="1"/>
  <c r="AL173" i="1"/>
  <c r="I173" i="1" s="1"/>
  <c r="H173" i="1" s="1"/>
  <c r="AG173" i="1"/>
  <c r="Y173" i="1"/>
  <c r="X173" i="1"/>
  <c r="W173" i="1" s="1"/>
  <c r="P173" i="1"/>
  <c r="J173" i="1"/>
  <c r="BI173" i="1" s="1"/>
  <c r="DI172" i="1"/>
  <c r="DH172" i="1"/>
  <c r="DF172" i="1"/>
  <c r="DG172" i="1" s="1"/>
  <c r="BH172" i="1" s="1"/>
  <c r="BJ172" i="1" s="1"/>
  <c r="BU172" i="1"/>
  <c r="BT172" i="1"/>
  <c r="BP172" i="1"/>
  <c r="BL172" i="1"/>
  <c r="BF172" i="1"/>
  <c r="AZ172" i="1"/>
  <c r="BM172" i="1" s="1"/>
  <c r="AU172" i="1"/>
  <c r="AT172" i="1"/>
  <c r="AS172" i="1"/>
  <c r="AL172" i="1"/>
  <c r="AG172" i="1"/>
  <c r="AF172" i="1"/>
  <c r="AE172" i="1"/>
  <c r="Y172" i="1"/>
  <c r="X172" i="1"/>
  <c r="W172" i="1" s="1"/>
  <c r="P172" i="1"/>
  <c r="N172" i="1"/>
  <c r="K172" i="1"/>
  <c r="J172" i="1"/>
  <c r="BI172" i="1" s="1"/>
  <c r="I172" i="1"/>
  <c r="H172" i="1"/>
  <c r="DI171" i="1"/>
  <c r="DH171" i="1"/>
  <c r="DF171" i="1"/>
  <c r="BU171" i="1"/>
  <c r="BT171" i="1"/>
  <c r="BL171" i="1"/>
  <c r="BF171" i="1"/>
  <c r="AZ171" i="1"/>
  <c r="BM171" i="1" s="1"/>
  <c r="BP171" i="1" s="1"/>
  <c r="AU171" i="1"/>
  <c r="AT171" i="1"/>
  <c r="AS171" i="1"/>
  <c r="AL171" i="1"/>
  <c r="I171" i="1" s="1"/>
  <c r="H171" i="1" s="1"/>
  <c r="AG171" i="1"/>
  <c r="AF171" i="1"/>
  <c r="AE171" i="1"/>
  <c r="Y171" i="1"/>
  <c r="X171" i="1"/>
  <c r="W171" i="1" s="1"/>
  <c r="P171" i="1"/>
  <c r="N171" i="1"/>
  <c r="K171" i="1"/>
  <c r="J171" i="1"/>
  <c r="BI171" i="1" s="1"/>
  <c r="DI170" i="1"/>
  <c r="DH170" i="1"/>
  <c r="DF170" i="1"/>
  <c r="BU170" i="1"/>
  <c r="BT170" i="1"/>
  <c r="BL170" i="1"/>
  <c r="BF170" i="1"/>
  <c r="AZ170" i="1"/>
  <c r="BM170" i="1" s="1"/>
  <c r="BP170" i="1" s="1"/>
  <c r="AU170" i="1"/>
  <c r="AS170" i="1" s="1"/>
  <c r="AT170" i="1" s="1"/>
  <c r="AL170" i="1"/>
  <c r="I170" i="1" s="1"/>
  <c r="H170" i="1" s="1"/>
  <c r="AG170" i="1"/>
  <c r="AF170" i="1"/>
  <c r="Y170" i="1"/>
  <c r="X170" i="1"/>
  <c r="W170" i="1" s="1"/>
  <c r="P170" i="1"/>
  <c r="J170" i="1"/>
  <c r="BI170" i="1" s="1"/>
  <c r="DI169" i="1"/>
  <c r="DH169" i="1"/>
  <c r="DF169" i="1"/>
  <c r="BU169" i="1"/>
  <c r="BT169" i="1"/>
  <c r="BP169" i="1"/>
  <c r="BL169" i="1"/>
  <c r="BF169" i="1"/>
  <c r="AZ169" i="1"/>
  <c r="BM169" i="1" s="1"/>
  <c r="AU169" i="1"/>
  <c r="AT169" i="1"/>
  <c r="AS169" i="1"/>
  <c r="AL169" i="1"/>
  <c r="I169" i="1" s="1"/>
  <c r="H169" i="1" s="1"/>
  <c r="AG169" i="1"/>
  <c r="AF169" i="1"/>
  <c r="AE169" i="1"/>
  <c r="Y169" i="1"/>
  <c r="X169" i="1"/>
  <c r="W169" i="1" s="1"/>
  <c r="P169" i="1"/>
  <c r="N169" i="1"/>
  <c r="K169" i="1"/>
  <c r="J169" i="1"/>
  <c r="BI169" i="1" s="1"/>
  <c r="DI168" i="1"/>
  <c r="DH168" i="1"/>
  <c r="DF168" i="1"/>
  <c r="DG168" i="1" s="1"/>
  <c r="BH168" i="1" s="1"/>
  <c r="BJ168" i="1" s="1"/>
  <c r="BU168" i="1"/>
  <c r="BT168" i="1"/>
  <c r="BR168" i="1"/>
  <c r="BV168" i="1" s="1"/>
  <c r="BW168" i="1" s="1"/>
  <c r="BL168" i="1"/>
  <c r="BF168" i="1"/>
  <c r="AZ168" i="1"/>
  <c r="BM168" i="1" s="1"/>
  <c r="BP168" i="1" s="1"/>
  <c r="AU168" i="1"/>
  <c r="AS168" i="1" s="1"/>
  <c r="AT168" i="1"/>
  <c r="AL168" i="1"/>
  <c r="I168" i="1" s="1"/>
  <c r="AG168" i="1"/>
  <c r="AF168" i="1"/>
  <c r="Y168" i="1"/>
  <c r="X168" i="1"/>
  <c r="W168" i="1" s="1"/>
  <c r="P168" i="1"/>
  <c r="J168" i="1"/>
  <c r="BI168" i="1" s="1"/>
  <c r="BK168" i="1" s="1"/>
  <c r="H168" i="1"/>
  <c r="DI167" i="1"/>
  <c r="DH167" i="1"/>
  <c r="DF167" i="1"/>
  <c r="BU167" i="1"/>
  <c r="BT167" i="1"/>
  <c r="BL167" i="1"/>
  <c r="BF167" i="1"/>
  <c r="AZ167" i="1"/>
  <c r="BM167" i="1" s="1"/>
  <c r="BP167" i="1" s="1"/>
  <c r="AU167" i="1"/>
  <c r="AT167" i="1"/>
  <c r="AS167" i="1"/>
  <c r="AL167" i="1"/>
  <c r="I167" i="1" s="1"/>
  <c r="H167" i="1" s="1"/>
  <c r="AG167" i="1"/>
  <c r="AF167" i="1"/>
  <c r="AE167" i="1"/>
  <c r="Y167" i="1"/>
  <c r="X167" i="1"/>
  <c r="W167" i="1" s="1"/>
  <c r="P167" i="1"/>
  <c r="N167" i="1"/>
  <c r="K167" i="1"/>
  <c r="J167" i="1"/>
  <c r="BI167" i="1" s="1"/>
  <c r="DI166" i="1"/>
  <c r="DH166" i="1"/>
  <c r="DF166" i="1"/>
  <c r="BU166" i="1"/>
  <c r="BT166" i="1"/>
  <c r="BL166" i="1"/>
  <c r="BF166" i="1"/>
  <c r="AZ166" i="1"/>
  <c r="BM166" i="1" s="1"/>
  <c r="BP166" i="1" s="1"/>
  <c r="AU166" i="1"/>
  <c r="AS166" i="1" s="1"/>
  <c r="AL166" i="1"/>
  <c r="I166" i="1" s="1"/>
  <c r="AG166" i="1"/>
  <c r="Y166" i="1"/>
  <c r="X166" i="1"/>
  <c r="W166" i="1" s="1"/>
  <c r="P166" i="1"/>
  <c r="J166" i="1"/>
  <c r="BI166" i="1" s="1"/>
  <c r="H166" i="1"/>
  <c r="DI165" i="1"/>
  <c r="DH165" i="1"/>
  <c r="DF165" i="1"/>
  <c r="BU165" i="1"/>
  <c r="BT165" i="1"/>
  <c r="BL165" i="1"/>
  <c r="BF165" i="1"/>
  <c r="AZ165" i="1"/>
  <c r="BM165" i="1" s="1"/>
  <c r="BP165" i="1" s="1"/>
  <c r="AU165" i="1"/>
  <c r="AT165" i="1"/>
  <c r="AS165" i="1"/>
  <c r="AL165" i="1"/>
  <c r="I165" i="1" s="1"/>
  <c r="H165" i="1" s="1"/>
  <c r="AG165" i="1"/>
  <c r="AF165" i="1"/>
  <c r="AE165" i="1"/>
  <c r="Y165" i="1"/>
  <c r="X165" i="1"/>
  <c r="W165" i="1" s="1"/>
  <c r="P165" i="1"/>
  <c r="N165" i="1"/>
  <c r="K165" i="1"/>
  <c r="J165" i="1"/>
  <c r="BI165" i="1" s="1"/>
  <c r="DI164" i="1"/>
  <c r="DH164" i="1"/>
  <c r="DF164" i="1"/>
  <c r="DG164" i="1" s="1"/>
  <c r="BU164" i="1"/>
  <c r="BT164" i="1"/>
  <c r="BL164" i="1"/>
  <c r="BH164" i="1"/>
  <c r="BJ164" i="1" s="1"/>
  <c r="BF164" i="1"/>
  <c r="AZ164" i="1"/>
  <c r="BM164" i="1" s="1"/>
  <c r="BP164" i="1" s="1"/>
  <c r="AU164" i="1"/>
  <c r="AS164" i="1" s="1"/>
  <c r="AT164" i="1"/>
  <c r="AL164" i="1"/>
  <c r="I164" i="1" s="1"/>
  <c r="H164" i="1" s="1"/>
  <c r="AG164" i="1"/>
  <c r="AF164" i="1"/>
  <c r="Y164" i="1"/>
  <c r="X164" i="1"/>
  <c r="W164" i="1" s="1"/>
  <c r="P164" i="1"/>
  <c r="J164" i="1"/>
  <c r="BI164" i="1" s="1"/>
  <c r="DI163" i="1"/>
  <c r="DH163" i="1"/>
  <c r="DF163" i="1"/>
  <c r="BU163" i="1"/>
  <c r="BT163" i="1"/>
  <c r="BL163" i="1"/>
  <c r="BF163" i="1"/>
  <c r="AZ163" i="1"/>
  <c r="BM163" i="1" s="1"/>
  <c r="BP163" i="1" s="1"/>
  <c r="AU163" i="1"/>
  <c r="AT163" i="1"/>
  <c r="AS163" i="1"/>
  <c r="AL163" i="1"/>
  <c r="I163" i="1" s="1"/>
  <c r="H163" i="1" s="1"/>
  <c r="AG163" i="1"/>
  <c r="AF163" i="1"/>
  <c r="AE163" i="1"/>
  <c r="Y163" i="1"/>
  <c r="X163" i="1"/>
  <c r="W163" i="1" s="1"/>
  <c r="P163" i="1"/>
  <c r="N163" i="1"/>
  <c r="K163" i="1"/>
  <c r="J163" i="1"/>
  <c r="BI163" i="1" s="1"/>
  <c r="DI162" i="1"/>
  <c r="DH162" i="1"/>
  <c r="DF162" i="1"/>
  <c r="BU162" i="1"/>
  <c r="BT162" i="1"/>
  <c r="BL162" i="1"/>
  <c r="BF162" i="1"/>
  <c r="AZ162" i="1"/>
  <c r="BM162" i="1" s="1"/>
  <c r="BP162" i="1" s="1"/>
  <c r="AU162" i="1"/>
  <c r="AS162" i="1" s="1"/>
  <c r="AT162" i="1" s="1"/>
  <c r="AL162" i="1"/>
  <c r="I162" i="1" s="1"/>
  <c r="H162" i="1" s="1"/>
  <c r="AG162" i="1"/>
  <c r="AF162" i="1"/>
  <c r="Y162" i="1"/>
  <c r="X162" i="1"/>
  <c r="W162" i="1" s="1"/>
  <c r="P162" i="1"/>
  <c r="J162" i="1"/>
  <c r="BI162" i="1" s="1"/>
  <c r="DI161" i="1"/>
  <c r="DH161" i="1"/>
  <c r="DF161" i="1"/>
  <c r="BU161" i="1"/>
  <c r="BT161" i="1"/>
  <c r="BP161" i="1"/>
  <c r="BL161" i="1"/>
  <c r="BF161" i="1"/>
  <c r="AZ161" i="1"/>
  <c r="BM161" i="1" s="1"/>
  <c r="AU161" i="1"/>
  <c r="AT161" i="1"/>
  <c r="AS161" i="1"/>
  <c r="AL161" i="1"/>
  <c r="I161" i="1" s="1"/>
  <c r="H161" i="1" s="1"/>
  <c r="AG161" i="1"/>
  <c r="AF161" i="1"/>
  <c r="AE161" i="1"/>
  <c r="Y161" i="1"/>
  <c r="X161" i="1"/>
  <c r="W161" i="1" s="1"/>
  <c r="P161" i="1"/>
  <c r="N161" i="1"/>
  <c r="K161" i="1"/>
  <c r="J161" i="1"/>
  <c r="BI161" i="1" s="1"/>
  <c r="DI160" i="1"/>
  <c r="DH160" i="1"/>
  <c r="DF160" i="1"/>
  <c r="DG160" i="1" s="1"/>
  <c r="BH160" i="1" s="1"/>
  <c r="BJ160" i="1" s="1"/>
  <c r="BU160" i="1"/>
  <c r="BT160" i="1"/>
  <c r="BR160" i="1"/>
  <c r="BV160" i="1" s="1"/>
  <c r="BW160" i="1" s="1"/>
  <c r="BL160" i="1"/>
  <c r="BF160" i="1"/>
  <c r="AZ160" i="1"/>
  <c r="BM160" i="1" s="1"/>
  <c r="BP160" i="1" s="1"/>
  <c r="AU160" i="1"/>
  <c r="AS160" i="1" s="1"/>
  <c r="AT160" i="1"/>
  <c r="AL160" i="1"/>
  <c r="I160" i="1" s="1"/>
  <c r="AG160" i="1"/>
  <c r="AF160" i="1"/>
  <c r="Y160" i="1"/>
  <c r="X160" i="1"/>
  <c r="W160" i="1" s="1"/>
  <c r="P160" i="1"/>
  <c r="J160" i="1"/>
  <c r="BI160" i="1" s="1"/>
  <c r="BK160" i="1" s="1"/>
  <c r="H160" i="1"/>
  <c r="DI159" i="1"/>
  <c r="DH159" i="1"/>
  <c r="DF159" i="1"/>
  <c r="BU159" i="1"/>
  <c r="BT159" i="1"/>
  <c r="BL159" i="1"/>
  <c r="BF159" i="1"/>
  <c r="AZ159" i="1"/>
  <c r="BM159" i="1" s="1"/>
  <c r="BP159" i="1" s="1"/>
  <c r="AU159" i="1"/>
  <c r="AT159" i="1"/>
  <c r="AS159" i="1"/>
  <c r="AL159" i="1"/>
  <c r="I159" i="1" s="1"/>
  <c r="H159" i="1" s="1"/>
  <c r="AG159" i="1"/>
  <c r="AF159" i="1"/>
  <c r="AE159" i="1"/>
  <c r="Y159" i="1"/>
  <c r="X159" i="1"/>
  <c r="W159" i="1" s="1"/>
  <c r="P159" i="1"/>
  <c r="N159" i="1"/>
  <c r="K159" i="1"/>
  <c r="J159" i="1"/>
  <c r="BI159" i="1" s="1"/>
  <c r="DI158" i="1"/>
  <c r="DH158" i="1"/>
  <c r="DF158" i="1"/>
  <c r="BU158" i="1"/>
  <c r="BT158" i="1"/>
  <c r="BL158" i="1"/>
  <c r="BF158" i="1"/>
  <c r="AZ158" i="1"/>
  <c r="BM158" i="1" s="1"/>
  <c r="BP158" i="1" s="1"/>
  <c r="AU158" i="1"/>
  <c r="AS158" i="1" s="1"/>
  <c r="AL158" i="1"/>
  <c r="I158" i="1" s="1"/>
  <c r="AG158" i="1"/>
  <c r="Y158" i="1"/>
  <c r="X158" i="1"/>
  <c r="W158" i="1" s="1"/>
  <c r="P158" i="1"/>
  <c r="J158" i="1"/>
  <c r="BI158" i="1" s="1"/>
  <c r="H158" i="1"/>
  <c r="DI157" i="1"/>
  <c r="DH157" i="1"/>
  <c r="DF157" i="1"/>
  <c r="BU157" i="1"/>
  <c r="BT157" i="1"/>
  <c r="BL157" i="1"/>
  <c r="BF157" i="1"/>
  <c r="AZ157" i="1"/>
  <c r="BM157" i="1" s="1"/>
  <c r="BP157" i="1" s="1"/>
  <c r="AU157" i="1"/>
  <c r="AT157" i="1"/>
  <c r="AS157" i="1"/>
  <c r="AL157" i="1"/>
  <c r="I157" i="1" s="1"/>
  <c r="H157" i="1" s="1"/>
  <c r="AG157" i="1"/>
  <c r="AF157" i="1"/>
  <c r="AE157" i="1"/>
  <c r="Y157" i="1"/>
  <c r="X157" i="1"/>
  <c r="W157" i="1" s="1"/>
  <c r="P157" i="1"/>
  <c r="N157" i="1"/>
  <c r="K157" i="1"/>
  <c r="J157" i="1"/>
  <c r="BI157" i="1" s="1"/>
  <c r="DI156" i="1"/>
  <c r="DH156" i="1"/>
  <c r="DF156" i="1"/>
  <c r="DG156" i="1" s="1"/>
  <c r="BU156" i="1"/>
  <c r="BT156" i="1"/>
  <c r="BL156" i="1"/>
  <c r="BH156" i="1"/>
  <c r="BJ156" i="1" s="1"/>
  <c r="BF156" i="1"/>
  <c r="AZ156" i="1"/>
  <c r="BM156" i="1" s="1"/>
  <c r="BP156" i="1" s="1"/>
  <c r="AU156" i="1"/>
  <c r="AS156" i="1" s="1"/>
  <c r="AT156" i="1"/>
  <c r="AL156" i="1"/>
  <c r="I156" i="1" s="1"/>
  <c r="H156" i="1" s="1"/>
  <c r="AG156" i="1"/>
  <c r="AF156" i="1"/>
  <c r="Y156" i="1"/>
  <c r="X156" i="1"/>
  <c r="W156" i="1" s="1"/>
  <c r="P156" i="1"/>
  <c r="J156" i="1"/>
  <c r="BI156" i="1" s="1"/>
  <c r="DI155" i="1"/>
  <c r="DH155" i="1"/>
  <c r="DF155" i="1"/>
  <c r="BU155" i="1"/>
  <c r="BT155" i="1"/>
  <c r="BL155" i="1"/>
  <c r="BF155" i="1"/>
  <c r="AZ155" i="1"/>
  <c r="BM155" i="1" s="1"/>
  <c r="BP155" i="1" s="1"/>
  <c r="AU155" i="1"/>
  <c r="AT155" i="1"/>
  <c r="AS155" i="1"/>
  <c r="AL155" i="1"/>
  <c r="I155" i="1" s="1"/>
  <c r="H155" i="1" s="1"/>
  <c r="AG155" i="1"/>
  <c r="AF155" i="1"/>
  <c r="AE155" i="1"/>
  <c r="Y155" i="1"/>
  <c r="X155" i="1"/>
  <c r="W155" i="1" s="1"/>
  <c r="P155" i="1"/>
  <c r="N155" i="1"/>
  <c r="K155" i="1"/>
  <c r="J155" i="1"/>
  <c r="BI155" i="1" s="1"/>
  <c r="DI154" i="1"/>
  <c r="DH154" i="1"/>
  <c r="DF154" i="1"/>
  <c r="BU154" i="1"/>
  <c r="BT154" i="1"/>
  <c r="BL154" i="1"/>
  <c r="BF154" i="1"/>
  <c r="AZ154" i="1"/>
  <c r="BM154" i="1" s="1"/>
  <c r="BP154" i="1" s="1"/>
  <c r="AU154" i="1"/>
  <c r="AS154" i="1" s="1"/>
  <c r="AT154" i="1" s="1"/>
  <c r="AL154" i="1"/>
  <c r="I154" i="1" s="1"/>
  <c r="H154" i="1" s="1"/>
  <c r="AG154" i="1"/>
  <c r="AF154" i="1"/>
  <c r="Y154" i="1"/>
  <c r="X154" i="1"/>
  <c r="W154" i="1" s="1"/>
  <c r="P154" i="1"/>
  <c r="J154" i="1"/>
  <c r="BI154" i="1" s="1"/>
  <c r="DI153" i="1"/>
  <c r="DH153" i="1"/>
  <c r="DF153" i="1"/>
  <c r="BU153" i="1"/>
  <c r="BT153" i="1"/>
  <c r="BP153" i="1"/>
  <c r="BL153" i="1"/>
  <c r="BF153" i="1"/>
  <c r="AZ153" i="1"/>
  <c r="BM153" i="1" s="1"/>
  <c r="AU153" i="1"/>
  <c r="AT153" i="1"/>
  <c r="AS153" i="1"/>
  <c r="AL153" i="1"/>
  <c r="I153" i="1" s="1"/>
  <c r="H153" i="1" s="1"/>
  <c r="AG153" i="1"/>
  <c r="AF153" i="1"/>
  <c r="AE153" i="1"/>
  <c r="Y153" i="1"/>
  <c r="X153" i="1"/>
  <c r="W153" i="1" s="1"/>
  <c r="P153" i="1"/>
  <c r="N153" i="1"/>
  <c r="K153" i="1"/>
  <c r="J153" i="1"/>
  <c r="BI153" i="1" s="1"/>
  <c r="DI152" i="1"/>
  <c r="DH152" i="1"/>
  <c r="DF152" i="1"/>
  <c r="DG152" i="1" s="1"/>
  <c r="BH152" i="1" s="1"/>
  <c r="BJ152" i="1" s="1"/>
  <c r="BU152" i="1"/>
  <c r="BT152" i="1"/>
  <c r="BR152" i="1"/>
  <c r="BV152" i="1" s="1"/>
  <c r="BW152" i="1" s="1"/>
  <c r="BL152" i="1"/>
  <c r="BF152" i="1"/>
  <c r="AZ152" i="1"/>
  <c r="BM152" i="1" s="1"/>
  <c r="BP152" i="1" s="1"/>
  <c r="AU152" i="1"/>
  <c r="AS152" i="1" s="1"/>
  <c r="AT152" i="1"/>
  <c r="AL152" i="1"/>
  <c r="I152" i="1" s="1"/>
  <c r="AG152" i="1"/>
  <c r="AF152" i="1"/>
  <c r="Y152" i="1"/>
  <c r="X152" i="1"/>
  <c r="W152" i="1" s="1"/>
  <c r="P152" i="1"/>
  <c r="J152" i="1"/>
  <c r="BI152" i="1" s="1"/>
  <c r="BK152" i="1" s="1"/>
  <c r="H152" i="1"/>
  <c r="DI151" i="1"/>
  <c r="DH151" i="1"/>
  <c r="DF151" i="1"/>
  <c r="BU151" i="1"/>
  <c r="BT151" i="1"/>
  <c r="BL151" i="1"/>
  <c r="BF151" i="1"/>
  <c r="AZ151" i="1"/>
  <c r="BM151" i="1" s="1"/>
  <c r="BP151" i="1" s="1"/>
  <c r="AU151" i="1"/>
  <c r="AT151" i="1"/>
  <c r="AS151" i="1"/>
  <c r="AL151" i="1"/>
  <c r="I151" i="1" s="1"/>
  <c r="H151" i="1" s="1"/>
  <c r="AG151" i="1"/>
  <c r="AF151" i="1"/>
  <c r="AE151" i="1"/>
  <c r="Y151" i="1"/>
  <c r="X151" i="1"/>
  <c r="W151" i="1" s="1"/>
  <c r="P151" i="1"/>
  <c r="N151" i="1"/>
  <c r="K151" i="1"/>
  <c r="J151" i="1"/>
  <c r="BI151" i="1" s="1"/>
  <c r="DI150" i="1"/>
  <c r="DH150" i="1"/>
  <c r="DF150" i="1"/>
  <c r="BU150" i="1"/>
  <c r="BT150" i="1"/>
  <c r="BL150" i="1"/>
  <c r="BF150" i="1"/>
  <c r="AZ150" i="1"/>
  <c r="BM150" i="1" s="1"/>
  <c r="BP150" i="1" s="1"/>
  <c r="AU150" i="1"/>
  <c r="AS150" i="1" s="1"/>
  <c r="AL150" i="1"/>
  <c r="I150" i="1" s="1"/>
  <c r="AG150" i="1"/>
  <c r="Y150" i="1"/>
  <c r="X150" i="1"/>
  <c r="W150" i="1" s="1"/>
  <c r="P150" i="1"/>
  <c r="J150" i="1"/>
  <c r="BI150" i="1" s="1"/>
  <c r="H150" i="1"/>
  <c r="DI149" i="1"/>
  <c r="DH149" i="1"/>
  <c r="DF149" i="1"/>
  <c r="BU149" i="1"/>
  <c r="BT149" i="1"/>
  <c r="BL149" i="1"/>
  <c r="BF149" i="1"/>
  <c r="AZ149" i="1"/>
  <c r="BM149" i="1" s="1"/>
  <c r="BP149" i="1" s="1"/>
  <c r="AU149" i="1"/>
  <c r="AT149" i="1"/>
  <c r="AS149" i="1"/>
  <c r="AL149" i="1"/>
  <c r="I149" i="1" s="1"/>
  <c r="H149" i="1" s="1"/>
  <c r="AG149" i="1"/>
  <c r="AF149" i="1"/>
  <c r="AE149" i="1"/>
  <c r="Y149" i="1"/>
  <c r="X149" i="1"/>
  <c r="W149" i="1" s="1"/>
  <c r="P149" i="1"/>
  <c r="N149" i="1"/>
  <c r="K149" i="1"/>
  <c r="J149" i="1"/>
  <c r="BI149" i="1" s="1"/>
  <c r="DI148" i="1"/>
  <c r="DH148" i="1"/>
  <c r="DF148" i="1"/>
  <c r="BU148" i="1"/>
  <c r="BT148" i="1"/>
  <c r="BL148" i="1"/>
  <c r="BF148" i="1"/>
  <c r="AZ148" i="1"/>
  <c r="BM148" i="1" s="1"/>
  <c r="BP148" i="1" s="1"/>
  <c r="AU148" i="1"/>
  <c r="AS148" i="1" s="1"/>
  <c r="N148" i="1" s="1"/>
  <c r="AT148" i="1"/>
  <c r="AL148" i="1"/>
  <c r="I148" i="1" s="1"/>
  <c r="AG148" i="1"/>
  <c r="AF148" i="1"/>
  <c r="Y148" i="1"/>
  <c r="X148" i="1"/>
  <c r="W148" i="1" s="1"/>
  <c r="P148" i="1"/>
  <c r="J148" i="1"/>
  <c r="BI148" i="1" s="1"/>
  <c r="H148" i="1"/>
  <c r="DI147" i="1"/>
  <c r="DH147" i="1"/>
  <c r="DF147" i="1"/>
  <c r="BU147" i="1"/>
  <c r="BT147" i="1"/>
  <c r="BP147" i="1"/>
  <c r="BL147" i="1"/>
  <c r="BF147" i="1"/>
  <c r="AZ147" i="1"/>
  <c r="BM147" i="1" s="1"/>
  <c r="AU147" i="1"/>
  <c r="AT147" i="1"/>
  <c r="AS147" i="1"/>
  <c r="AL147" i="1"/>
  <c r="I147" i="1" s="1"/>
  <c r="AG147" i="1"/>
  <c r="AF147" i="1"/>
  <c r="AE147" i="1"/>
  <c r="Y147" i="1"/>
  <c r="X147" i="1"/>
  <c r="W147" i="1" s="1"/>
  <c r="P147" i="1"/>
  <c r="N147" i="1"/>
  <c r="K147" i="1"/>
  <c r="J147" i="1"/>
  <c r="BI147" i="1" s="1"/>
  <c r="H147" i="1"/>
  <c r="DI146" i="1"/>
  <c r="DH146" i="1"/>
  <c r="DF146" i="1"/>
  <c r="BU146" i="1"/>
  <c r="BT146" i="1"/>
  <c r="BP146" i="1"/>
  <c r="BL146" i="1"/>
  <c r="BF146" i="1"/>
  <c r="AZ146" i="1"/>
  <c r="BM146" i="1" s="1"/>
  <c r="AU146" i="1"/>
  <c r="AS146" i="1" s="1"/>
  <c r="AT146" i="1" s="1"/>
  <c r="AL146" i="1"/>
  <c r="I146" i="1" s="1"/>
  <c r="H146" i="1" s="1"/>
  <c r="AG146" i="1"/>
  <c r="AF146" i="1"/>
  <c r="Y146" i="1"/>
  <c r="X146" i="1"/>
  <c r="W146" i="1" s="1"/>
  <c r="P146" i="1"/>
  <c r="N146" i="1"/>
  <c r="J146" i="1"/>
  <c r="BI146" i="1" s="1"/>
  <c r="DI145" i="1"/>
  <c r="DH145" i="1"/>
  <c r="DF145" i="1"/>
  <c r="BU145" i="1"/>
  <c r="BT145" i="1"/>
  <c r="BL145" i="1"/>
  <c r="BF145" i="1"/>
  <c r="AZ145" i="1"/>
  <c r="BM145" i="1" s="1"/>
  <c r="BP145" i="1" s="1"/>
  <c r="AU145" i="1"/>
  <c r="AT145" i="1"/>
  <c r="AS145" i="1"/>
  <c r="AL145" i="1"/>
  <c r="I145" i="1" s="1"/>
  <c r="H145" i="1" s="1"/>
  <c r="AG145" i="1"/>
  <c r="AF145" i="1"/>
  <c r="AE145" i="1"/>
  <c r="Y145" i="1"/>
  <c r="X145" i="1"/>
  <c r="W145" i="1" s="1"/>
  <c r="P145" i="1"/>
  <c r="N145" i="1"/>
  <c r="K145" i="1"/>
  <c r="J145" i="1"/>
  <c r="BI145" i="1" s="1"/>
  <c r="DI144" i="1"/>
  <c r="DH144" i="1"/>
  <c r="DF144" i="1"/>
  <c r="BU144" i="1"/>
  <c r="BT144" i="1"/>
  <c r="BR144" i="1"/>
  <c r="BV144" i="1" s="1"/>
  <c r="BW144" i="1" s="1"/>
  <c r="BL144" i="1"/>
  <c r="BF144" i="1"/>
  <c r="AZ144" i="1"/>
  <c r="BM144" i="1" s="1"/>
  <c r="BP144" i="1" s="1"/>
  <c r="AU144" i="1"/>
  <c r="AS144" i="1" s="1"/>
  <c r="AT144" i="1"/>
  <c r="AL144" i="1"/>
  <c r="I144" i="1" s="1"/>
  <c r="AG144" i="1"/>
  <c r="AF144" i="1"/>
  <c r="Y144" i="1"/>
  <c r="X144" i="1"/>
  <c r="W144" i="1" s="1"/>
  <c r="P144" i="1"/>
  <c r="N144" i="1"/>
  <c r="J144" i="1"/>
  <c r="BI144" i="1" s="1"/>
  <c r="H144" i="1"/>
  <c r="DI143" i="1"/>
  <c r="DH143" i="1"/>
  <c r="DF143" i="1"/>
  <c r="BU143" i="1"/>
  <c r="BT143" i="1"/>
  <c r="BL143" i="1"/>
  <c r="BF143" i="1"/>
  <c r="AZ143" i="1"/>
  <c r="BM143" i="1" s="1"/>
  <c r="BP143" i="1" s="1"/>
  <c r="AU143" i="1"/>
  <c r="AT143" i="1"/>
  <c r="AS143" i="1"/>
  <c r="N143" i="1" s="1"/>
  <c r="AL143" i="1"/>
  <c r="I143" i="1" s="1"/>
  <c r="H143" i="1" s="1"/>
  <c r="AG143" i="1"/>
  <c r="AF143" i="1"/>
  <c r="AE143" i="1"/>
  <c r="Y143" i="1"/>
  <c r="X143" i="1"/>
  <c r="W143" i="1"/>
  <c r="P143" i="1"/>
  <c r="K143" i="1"/>
  <c r="J143" i="1"/>
  <c r="BI143" i="1" s="1"/>
  <c r="DI142" i="1"/>
  <c r="DH142" i="1"/>
  <c r="DF142" i="1"/>
  <c r="BU142" i="1"/>
  <c r="BT142" i="1"/>
  <c r="BL142" i="1"/>
  <c r="BF142" i="1"/>
  <c r="AZ142" i="1"/>
  <c r="BM142" i="1" s="1"/>
  <c r="BP142" i="1" s="1"/>
  <c r="AU142" i="1"/>
  <c r="AT142" i="1"/>
  <c r="AS142" i="1"/>
  <c r="AL142" i="1"/>
  <c r="I142" i="1" s="1"/>
  <c r="H142" i="1" s="1"/>
  <c r="AG142" i="1"/>
  <c r="AF142" i="1"/>
  <c r="AE142" i="1"/>
  <c r="Y142" i="1"/>
  <c r="X142" i="1"/>
  <c r="W142" i="1" s="1"/>
  <c r="P142" i="1"/>
  <c r="N142" i="1"/>
  <c r="K142" i="1"/>
  <c r="J142" i="1"/>
  <c r="BI142" i="1" s="1"/>
  <c r="DI141" i="1"/>
  <c r="DH141" i="1"/>
  <c r="DF141" i="1"/>
  <c r="DG141" i="1" s="1"/>
  <c r="BH141" i="1" s="1"/>
  <c r="BJ141" i="1" s="1"/>
  <c r="BU141" i="1"/>
  <c r="BT141" i="1"/>
  <c r="BL141" i="1"/>
  <c r="BF141" i="1"/>
  <c r="AZ141" i="1"/>
  <c r="BM141" i="1" s="1"/>
  <c r="BP141" i="1" s="1"/>
  <c r="BR141" i="1" s="1"/>
  <c r="BV141" i="1" s="1"/>
  <c r="BW141" i="1" s="1"/>
  <c r="AU141" i="1"/>
  <c r="AS141" i="1" s="1"/>
  <c r="AT141" i="1"/>
  <c r="AL141" i="1"/>
  <c r="I141" i="1" s="1"/>
  <c r="H141" i="1" s="1"/>
  <c r="AG141" i="1"/>
  <c r="AF141" i="1"/>
  <c r="Y141" i="1"/>
  <c r="X141" i="1"/>
  <c r="W141" i="1" s="1"/>
  <c r="P141" i="1"/>
  <c r="J141" i="1"/>
  <c r="BI141" i="1" s="1"/>
  <c r="DI140" i="1"/>
  <c r="DH140" i="1"/>
  <c r="DF140" i="1"/>
  <c r="BU140" i="1"/>
  <c r="BT140" i="1"/>
  <c r="BL140" i="1"/>
  <c r="BF140" i="1"/>
  <c r="AZ140" i="1"/>
  <c r="BM140" i="1" s="1"/>
  <c r="BP140" i="1" s="1"/>
  <c r="AU140" i="1"/>
  <c r="AT140" i="1"/>
  <c r="AS140" i="1"/>
  <c r="AL140" i="1"/>
  <c r="I140" i="1" s="1"/>
  <c r="H140" i="1" s="1"/>
  <c r="AG140" i="1"/>
  <c r="AF140" i="1"/>
  <c r="AE140" i="1"/>
  <c r="Y140" i="1"/>
  <c r="X140" i="1"/>
  <c r="W140" i="1" s="1"/>
  <c r="P140" i="1"/>
  <c r="N140" i="1"/>
  <c r="K140" i="1"/>
  <c r="J140" i="1"/>
  <c r="BI140" i="1" s="1"/>
  <c r="DI139" i="1"/>
  <c r="DH139" i="1"/>
  <c r="DF139" i="1"/>
  <c r="DG139" i="1" s="1"/>
  <c r="BH139" i="1" s="1"/>
  <c r="BJ139" i="1" s="1"/>
  <c r="BU139" i="1"/>
  <c r="BT139" i="1"/>
  <c r="BL139" i="1"/>
  <c r="BF139" i="1"/>
  <c r="AZ139" i="1"/>
  <c r="BM139" i="1" s="1"/>
  <c r="BP139" i="1" s="1"/>
  <c r="AU139" i="1"/>
  <c r="AS139" i="1" s="1"/>
  <c r="AL139" i="1"/>
  <c r="I139" i="1" s="1"/>
  <c r="AG139" i="1"/>
  <c r="Y139" i="1"/>
  <c r="X139" i="1"/>
  <c r="W139" i="1" s="1"/>
  <c r="P139" i="1"/>
  <c r="J139" i="1"/>
  <c r="BI139" i="1" s="1"/>
  <c r="H139" i="1"/>
  <c r="DI138" i="1"/>
  <c r="DH138" i="1"/>
  <c r="DF138" i="1"/>
  <c r="BU138" i="1"/>
  <c r="BT138" i="1"/>
  <c r="BL138" i="1"/>
  <c r="BF138" i="1"/>
  <c r="AZ138" i="1"/>
  <c r="BM138" i="1" s="1"/>
  <c r="BP138" i="1" s="1"/>
  <c r="AU138" i="1"/>
  <c r="AT138" i="1"/>
  <c r="AS138" i="1"/>
  <c r="AL138" i="1"/>
  <c r="I138" i="1" s="1"/>
  <c r="H138" i="1" s="1"/>
  <c r="AG138" i="1"/>
  <c r="AF138" i="1"/>
  <c r="AE138" i="1"/>
  <c r="Y138" i="1"/>
  <c r="X138" i="1"/>
  <c r="W138" i="1" s="1"/>
  <c r="P138" i="1"/>
  <c r="N138" i="1"/>
  <c r="K138" i="1"/>
  <c r="J138" i="1"/>
  <c r="BI138" i="1" s="1"/>
  <c r="DI137" i="1"/>
  <c r="DH137" i="1"/>
  <c r="DF137" i="1"/>
  <c r="DG137" i="1" s="1"/>
  <c r="BU137" i="1"/>
  <c r="BT137" i="1"/>
  <c r="BL137" i="1"/>
  <c r="BH137" i="1"/>
  <c r="BJ137" i="1" s="1"/>
  <c r="BF137" i="1"/>
  <c r="AZ137" i="1"/>
  <c r="BM137" i="1" s="1"/>
  <c r="BP137" i="1" s="1"/>
  <c r="AU137" i="1"/>
  <c r="AS137" i="1" s="1"/>
  <c r="AT137" i="1"/>
  <c r="AL137" i="1"/>
  <c r="I137" i="1" s="1"/>
  <c r="AG137" i="1"/>
  <c r="AF137" i="1"/>
  <c r="Y137" i="1"/>
  <c r="X137" i="1"/>
  <c r="W137" i="1" s="1"/>
  <c r="P137" i="1"/>
  <c r="J137" i="1"/>
  <c r="BI137" i="1" s="1"/>
  <c r="H137" i="1"/>
  <c r="DI136" i="1"/>
  <c r="DH136" i="1"/>
  <c r="DF136" i="1"/>
  <c r="BU136" i="1"/>
  <c r="BT136" i="1"/>
  <c r="BL136" i="1"/>
  <c r="BF136" i="1"/>
  <c r="AZ136" i="1"/>
  <c r="BM136" i="1" s="1"/>
  <c r="BP136" i="1" s="1"/>
  <c r="AU136" i="1"/>
  <c r="AT136" i="1"/>
  <c r="AS136" i="1"/>
  <c r="AL136" i="1"/>
  <c r="I136" i="1" s="1"/>
  <c r="H136" i="1" s="1"/>
  <c r="AG136" i="1"/>
  <c r="AF136" i="1"/>
  <c r="AE136" i="1"/>
  <c r="Y136" i="1"/>
  <c r="X136" i="1"/>
  <c r="W136" i="1" s="1"/>
  <c r="P136" i="1"/>
  <c r="N136" i="1"/>
  <c r="K136" i="1"/>
  <c r="J136" i="1"/>
  <c r="BI136" i="1" s="1"/>
  <c r="DI135" i="1"/>
  <c r="DH135" i="1"/>
  <c r="DF135" i="1"/>
  <c r="BU135" i="1"/>
  <c r="BT135" i="1"/>
  <c r="BL135" i="1"/>
  <c r="BF135" i="1"/>
  <c r="AZ135" i="1"/>
  <c r="BM135" i="1" s="1"/>
  <c r="BP135" i="1" s="1"/>
  <c r="AU135" i="1"/>
  <c r="AS135" i="1" s="1"/>
  <c r="AT135" i="1"/>
  <c r="AL135" i="1"/>
  <c r="I135" i="1" s="1"/>
  <c r="H135" i="1" s="1"/>
  <c r="AG135" i="1"/>
  <c r="AF135" i="1"/>
  <c r="Y135" i="1"/>
  <c r="X135" i="1"/>
  <c r="W135" i="1" s="1"/>
  <c r="P135" i="1"/>
  <c r="J135" i="1"/>
  <c r="BI135" i="1" s="1"/>
  <c r="DI134" i="1"/>
  <c r="DH134" i="1"/>
  <c r="DF134" i="1"/>
  <c r="BU134" i="1"/>
  <c r="BT134" i="1"/>
  <c r="BP134" i="1"/>
  <c r="BL134" i="1"/>
  <c r="BF134" i="1"/>
  <c r="AZ134" i="1"/>
  <c r="BM134" i="1" s="1"/>
  <c r="AU134" i="1"/>
  <c r="AT134" i="1"/>
  <c r="AS134" i="1"/>
  <c r="AL134" i="1"/>
  <c r="I134" i="1" s="1"/>
  <c r="H134" i="1" s="1"/>
  <c r="AG134" i="1"/>
  <c r="AF134" i="1"/>
  <c r="AE134" i="1"/>
  <c r="Y134" i="1"/>
  <c r="X134" i="1"/>
  <c r="W134" i="1" s="1"/>
  <c r="P134" i="1"/>
  <c r="N134" i="1"/>
  <c r="K134" i="1"/>
  <c r="J134" i="1"/>
  <c r="BI134" i="1" s="1"/>
  <c r="DI133" i="1"/>
  <c r="DH133" i="1"/>
  <c r="DF133" i="1"/>
  <c r="DG133" i="1" s="1"/>
  <c r="BH133" i="1" s="1"/>
  <c r="BJ133" i="1" s="1"/>
  <c r="BU133" i="1"/>
  <c r="BT133" i="1"/>
  <c r="BR133" i="1"/>
  <c r="BV133" i="1" s="1"/>
  <c r="BW133" i="1" s="1"/>
  <c r="BL133" i="1"/>
  <c r="BF133" i="1"/>
  <c r="AZ133" i="1"/>
  <c r="BM133" i="1" s="1"/>
  <c r="BP133" i="1" s="1"/>
  <c r="AU133" i="1"/>
  <c r="AS133" i="1" s="1"/>
  <c r="AT133" i="1"/>
  <c r="AL133" i="1"/>
  <c r="I133" i="1" s="1"/>
  <c r="H133" i="1" s="1"/>
  <c r="AG133" i="1"/>
  <c r="AF133" i="1"/>
  <c r="Y133" i="1"/>
  <c r="X133" i="1"/>
  <c r="W133" i="1" s="1"/>
  <c r="P133" i="1"/>
  <c r="J133" i="1"/>
  <c r="BI133" i="1" s="1"/>
  <c r="BK133" i="1" s="1"/>
  <c r="DI132" i="1"/>
  <c r="DH132" i="1"/>
  <c r="DF132" i="1"/>
  <c r="BU132" i="1"/>
  <c r="BT132" i="1"/>
  <c r="BL132" i="1"/>
  <c r="BF132" i="1"/>
  <c r="AZ132" i="1"/>
  <c r="BM132" i="1" s="1"/>
  <c r="BP132" i="1" s="1"/>
  <c r="AU132" i="1"/>
  <c r="AT132" i="1"/>
  <c r="AS132" i="1"/>
  <c r="AL132" i="1"/>
  <c r="I132" i="1" s="1"/>
  <c r="H132" i="1" s="1"/>
  <c r="AG132" i="1"/>
  <c r="AF132" i="1"/>
  <c r="AE132" i="1"/>
  <c r="Y132" i="1"/>
  <c r="X132" i="1"/>
  <c r="W132" i="1" s="1"/>
  <c r="P132" i="1"/>
  <c r="N132" i="1"/>
  <c r="K132" i="1"/>
  <c r="J132" i="1"/>
  <c r="BI132" i="1" s="1"/>
  <c r="DI131" i="1"/>
  <c r="DH131" i="1"/>
  <c r="DF131" i="1"/>
  <c r="DG131" i="1" s="1"/>
  <c r="BH131" i="1" s="1"/>
  <c r="BJ131" i="1" s="1"/>
  <c r="BU131" i="1"/>
  <c r="BT131" i="1"/>
  <c r="BL131" i="1"/>
  <c r="BF131" i="1"/>
  <c r="AZ131" i="1"/>
  <c r="BM131" i="1" s="1"/>
  <c r="BP131" i="1" s="1"/>
  <c r="AU131" i="1"/>
  <c r="AS131" i="1" s="1"/>
  <c r="AL131" i="1"/>
  <c r="I131" i="1" s="1"/>
  <c r="AG131" i="1"/>
  <c r="AF131" i="1"/>
  <c r="Y131" i="1"/>
  <c r="X131" i="1"/>
  <c r="W131" i="1" s="1"/>
  <c r="P131" i="1"/>
  <c r="J131" i="1"/>
  <c r="BI131" i="1" s="1"/>
  <c r="H131" i="1"/>
  <c r="DI130" i="1"/>
  <c r="DH130" i="1"/>
  <c r="DF130" i="1"/>
  <c r="BU130" i="1"/>
  <c r="BT130" i="1"/>
  <c r="BL130" i="1"/>
  <c r="BF130" i="1"/>
  <c r="AZ130" i="1"/>
  <c r="BM130" i="1" s="1"/>
  <c r="BP130" i="1" s="1"/>
  <c r="AU130" i="1"/>
  <c r="AT130" i="1"/>
  <c r="AS130" i="1"/>
  <c r="AL130" i="1"/>
  <c r="I130" i="1" s="1"/>
  <c r="H130" i="1" s="1"/>
  <c r="AG130" i="1"/>
  <c r="AF130" i="1"/>
  <c r="AE130" i="1"/>
  <c r="Y130" i="1"/>
  <c r="X130" i="1"/>
  <c r="W130" i="1" s="1"/>
  <c r="P130" i="1"/>
  <c r="N130" i="1"/>
  <c r="K130" i="1"/>
  <c r="J130" i="1"/>
  <c r="BI130" i="1" s="1"/>
  <c r="DI129" i="1"/>
  <c r="DH129" i="1"/>
  <c r="DF129" i="1"/>
  <c r="DG129" i="1" s="1"/>
  <c r="BU129" i="1"/>
  <c r="BT129" i="1"/>
  <c r="BL129" i="1"/>
  <c r="BH129" i="1"/>
  <c r="BJ129" i="1" s="1"/>
  <c r="BF129" i="1"/>
  <c r="AZ129" i="1"/>
  <c r="BM129" i="1" s="1"/>
  <c r="BP129" i="1" s="1"/>
  <c r="AU129" i="1"/>
  <c r="AS129" i="1" s="1"/>
  <c r="AT129" i="1"/>
  <c r="AL129" i="1"/>
  <c r="I129" i="1" s="1"/>
  <c r="AG129" i="1"/>
  <c r="AF129" i="1"/>
  <c r="Y129" i="1"/>
  <c r="X129" i="1"/>
  <c r="W129" i="1" s="1"/>
  <c r="P129" i="1"/>
  <c r="J129" i="1"/>
  <c r="BI129" i="1" s="1"/>
  <c r="H129" i="1"/>
  <c r="DI128" i="1"/>
  <c r="DH128" i="1"/>
  <c r="DF128" i="1"/>
  <c r="BU128" i="1"/>
  <c r="BT128" i="1"/>
  <c r="BL128" i="1"/>
  <c r="BF128" i="1"/>
  <c r="AZ128" i="1"/>
  <c r="BM128" i="1" s="1"/>
  <c r="BP128" i="1" s="1"/>
  <c r="AU128" i="1"/>
  <c r="AT128" i="1"/>
  <c r="AS128" i="1"/>
  <c r="AL128" i="1"/>
  <c r="I128" i="1" s="1"/>
  <c r="H128" i="1" s="1"/>
  <c r="AG128" i="1"/>
  <c r="AF128" i="1"/>
  <c r="AE128" i="1"/>
  <c r="Y128" i="1"/>
  <c r="X128" i="1"/>
  <c r="W128" i="1" s="1"/>
  <c r="P128" i="1"/>
  <c r="N128" i="1"/>
  <c r="K128" i="1"/>
  <c r="J128" i="1"/>
  <c r="BI128" i="1" s="1"/>
  <c r="DI127" i="1"/>
  <c r="DH127" i="1"/>
  <c r="DF127" i="1"/>
  <c r="BU127" i="1"/>
  <c r="BT127" i="1"/>
  <c r="BL127" i="1"/>
  <c r="BF127" i="1"/>
  <c r="AZ127" i="1"/>
  <c r="BM127" i="1" s="1"/>
  <c r="BP127" i="1" s="1"/>
  <c r="AU127" i="1"/>
  <c r="AS127" i="1" s="1"/>
  <c r="AT127" i="1"/>
  <c r="AL127" i="1"/>
  <c r="I127" i="1" s="1"/>
  <c r="H127" i="1" s="1"/>
  <c r="AG127" i="1"/>
  <c r="AF127" i="1"/>
  <c r="Y127" i="1"/>
  <c r="X127" i="1"/>
  <c r="W127" i="1" s="1"/>
  <c r="P127" i="1"/>
  <c r="J127" i="1"/>
  <c r="BI127" i="1" s="1"/>
  <c r="DI126" i="1"/>
  <c r="DH126" i="1"/>
  <c r="DF126" i="1"/>
  <c r="BU126" i="1"/>
  <c r="BT126" i="1"/>
  <c r="BL126" i="1"/>
  <c r="BF126" i="1"/>
  <c r="AZ126" i="1"/>
  <c r="BM126" i="1" s="1"/>
  <c r="BP126" i="1" s="1"/>
  <c r="AU126" i="1"/>
  <c r="AT126" i="1"/>
  <c r="AS126" i="1"/>
  <c r="AL126" i="1"/>
  <c r="I126" i="1" s="1"/>
  <c r="H126" i="1" s="1"/>
  <c r="AG126" i="1"/>
  <c r="AF126" i="1"/>
  <c r="AE126" i="1"/>
  <c r="Y126" i="1"/>
  <c r="X126" i="1"/>
  <c r="W126" i="1" s="1"/>
  <c r="P126" i="1"/>
  <c r="N126" i="1"/>
  <c r="K126" i="1"/>
  <c r="J126" i="1"/>
  <c r="BI126" i="1" s="1"/>
  <c r="DI125" i="1"/>
  <c r="DH125" i="1"/>
  <c r="DF125" i="1"/>
  <c r="DG125" i="1" s="1"/>
  <c r="BH125" i="1" s="1"/>
  <c r="BJ125" i="1" s="1"/>
  <c r="BU125" i="1"/>
  <c r="BT125" i="1"/>
  <c r="BL125" i="1"/>
  <c r="BF125" i="1"/>
  <c r="AZ125" i="1"/>
  <c r="BM125" i="1" s="1"/>
  <c r="BP125" i="1" s="1"/>
  <c r="AU125" i="1"/>
  <c r="AS125" i="1" s="1"/>
  <c r="AT125" i="1"/>
  <c r="AL125" i="1"/>
  <c r="I125" i="1" s="1"/>
  <c r="H125" i="1" s="1"/>
  <c r="AG125" i="1"/>
  <c r="AF125" i="1"/>
  <c r="Y125" i="1"/>
  <c r="X125" i="1"/>
  <c r="W125" i="1" s="1"/>
  <c r="P125" i="1"/>
  <c r="J125" i="1"/>
  <c r="BI125" i="1" s="1"/>
  <c r="DI124" i="1"/>
  <c r="DH124" i="1"/>
  <c r="DF124" i="1"/>
  <c r="BU124" i="1"/>
  <c r="BT124" i="1"/>
  <c r="BL124" i="1"/>
  <c r="BF124" i="1"/>
  <c r="AZ124" i="1"/>
  <c r="BM124" i="1" s="1"/>
  <c r="BP124" i="1" s="1"/>
  <c r="AU124" i="1"/>
  <c r="AT124" i="1"/>
  <c r="AS124" i="1"/>
  <c r="AL124" i="1"/>
  <c r="I124" i="1" s="1"/>
  <c r="H124" i="1" s="1"/>
  <c r="AG124" i="1"/>
  <c r="AF124" i="1"/>
  <c r="AE124" i="1"/>
  <c r="Y124" i="1"/>
  <c r="X124" i="1"/>
  <c r="W124" i="1" s="1"/>
  <c r="P124" i="1"/>
  <c r="N124" i="1"/>
  <c r="K124" i="1"/>
  <c r="J124" i="1"/>
  <c r="BI124" i="1" s="1"/>
  <c r="DI123" i="1"/>
  <c r="DH123" i="1"/>
  <c r="DF123" i="1"/>
  <c r="DG123" i="1" s="1"/>
  <c r="BH123" i="1" s="1"/>
  <c r="BJ123" i="1" s="1"/>
  <c r="BU123" i="1"/>
  <c r="BT123" i="1"/>
  <c r="BL123" i="1"/>
  <c r="BF123" i="1"/>
  <c r="AZ123" i="1"/>
  <c r="BM123" i="1" s="1"/>
  <c r="BP123" i="1" s="1"/>
  <c r="AU123" i="1"/>
  <c r="AS123" i="1" s="1"/>
  <c r="AL123" i="1"/>
  <c r="I123" i="1" s="1"/>
  <c r="H123" i="1" s="1"/>
  <c r="AG123" i="1"/>
  <c r="Y123" i="1"/>
  <c r="X123" i="1"/>
  <c r="W123" i="1" s="1"/>
  <c r="P123" i="1"/>
  <c r="J123" i="1"/>
  <c r="BI123" i="1" s="1"/>
  <c r="BK123" i="1" s="1"/>
  <c r="DI122" i="1"/>
  <c r="DH122" i="1"/>
  <c r="DF122" i="1"/>
  <c r="BU122" i="1"/>
  <c r="BT122" i="1"/>
  <c r="BL122" i="1"/>
  <c r="BF122" i="1"/>
  <c r="AZ122" i="1"/>
  <c r="BM122" i="1" s="1"/>
  <c r="BP122" i="1" s="1"/>
  <c r="AU122" i="1"/>
  <c r="AT122" i="1"/>
  <c r="AS122" i="1"/>
  <c r="AL122" i="1"/>
  <c r="I122" i="1" s="1"/>
  <c r="AG122" i="1"/>
  <c r="AF122" i="1"/>
  <c r="AE122" i="1"/>
  <c r="Y122" i="1"/>
  <c r="X122" i="1"/>
  <c r="W122" i="1" s="1"/>
  <c r="P122" i="1"/>
  <c r="N122" i="1"/>
  <c r="K122" i="1"/>
  <c r="J122" i="1"/>
  <c r="BI122" i="1" s="1"/>
  <c r="H122" i="1"/>
  <c r="DI121" i="1"/>
  <c r="DH121" i="1"/>
  <c r="DF121" i="1"/>
  <c r="BU121" i="1"/>
  <c r="BT121" i="1"/>
  <c r="BL121" i="1"/>
  <c r="BF121" i="1"/>
  <c r="AZ121" i="1"/>
  <c r="BM121" i="1" s="1"/>
  <c r="BP121" i="1" s="1"/>
  <c r="AU121" i="1"/>
  <c r="AS121" i="1" s="1"/>
  <c r="AT121" i="1"/>
  <c r="AL121" i="1"/>
  <c r="I121" i="1" s="1"/>
  <c r="H121" i="1" s="1"/>
  <c r="AG121" i="1"/>
  <c r="AF121" i="1"/>
  <c r="Y121" i="1"/>
  <c r="X121" i="1"/>
  <c r="W121" i="1" s="1"/>
  <c r="P121" i="1"/>
  <c r="N121" i="1"/>
  <c r="J121" i="1"/>
  <c r="BI121" i="1" s="1"/>
  <c r="DI120" i="1"/>
  <c r="DH120" i="1"/>
  <c r="DF120" i="1"/>
  <c r="BU120" i="1"/>
  <c r="BT120" i="1"/>
  <c r="BL120" i="1"/>
  <c r="BF120" i="1"/>
  <c r="AZ120" i="1"/>
  <c r="BM120" i="1" s="1"/>
  <c r="BP120" i="1" s="1"/>
  <c r="AU120" i="1"/>
  <c r="AT120" i="1"/>
  <c r="AS120" i="1"/>
  <c r="AL120" i="1"/>
  <c r="I120" i="1" s="1"/>
  <c r="AG120" i="1"/>
  <c r="AF120" i="1"/>
  <c r="AE120" i="1"/>
  <c r="Y120" i="1"/>
  <c r="X120" i="1"/>
  <c r="W120" i="1" s="1"/>
  <c r="P120" i="1"/>
  <c r="N120" i="1"/>
  <c r="K120" i="1"/>
  <c r="J120" i="1"/>
  <c r="BI120" i="1" s="1"/>
  <c r="H120" i="1"/>
  <c r="DI119" i="1"/>
  <c r="DH119" i="1"/>
  <c r="DF119" i="1"/>
  <c r="BU119" i="1"/>
  <c r="BT119" i="1"/>
  <c r="BP119" i="1"/>
  <c r="BL119" i="1"/>
  <c r="BF119" i="1"/>
  <c r="AZ119" i="1"/>
  <c r="BM119" i="1" s="1"/>
  <c r="AU119" i="1"/>
  <c r="AS119" i="1" s="1"/>
  <c r="AT119" i="1"/>
  <c r="AL119" i="1"/>
  <c r="I119" i="1" s="1"/>
  <c r="H119" i="1" s="1"/>
  <c r="AG119" i="1"/>
  <c r="AF119" i="1"/>
  <c r="Y119" i="1"/>
  <c r="X119" i="1"/>
  <c r="W119" i="1" s="1"/>
  <c r="P119" i="1"/>
  <c r="N119" i="1"/>
  <c r="J119" i="1"/>
  <c r="BI119" i="1" s="1"/>
  <c r="DI118" i="1"/>
  <c r="DH118" i="1"/>
  <c r="DF118" i="1"/>
  <c r="BU118" i="1"/>
  <c r="BT118" i="1"/>
  <c r="BL118" i="1"/>
  <c r="BF118" i="1"/>
  <c r="AZ118" i="1"/>
  <c r="BM118" i="1" s="1"/>
  <c r="BP118" i="1" s="1"/>
  <c r="AU118" i="1"/>
  <c r="AT118" i="1"/>
  <c r="AS118" i="1"/>
  <c r="AL118" i="1"/>
  <c r="I118" i="1" s="1"/>
  <c r="H118" i="1" s="1"/>
  <c r="AG118" i="1"/>
  <c r="AF118" i="1"/>
  <c r="AE118" i="1"/>
  <c r="Y118" i="1"/>
  <c r="X118" i="1"/>
  <c r="W118" i="1" s="1"/>
  <c r="P118" i="1"/>
  <c r="N118" i="1"/>
  <c r="K118" i="1"/>
  <c r="J118" i="1"/>
  <c r="BI118" i="1" s="1"/>
  <c r="DI117" i="1"/>
  <c r="DH117" i="1"/>
  <c r="DF117" i="1"/>
  <c r="BU117" i="1"/>
  <c r="BT117" i="1"/>
  <c r="BL117" i="1"/>
  <c r="BF117" i="1"/>
  <c r="AZ117" i="1"/>
  <c r="BM117" i="1" s="1"/>
  <c r="BP117" i="1" s="1"/>
  <c r="AU117" i="1"/>
  <c r="AS117" i="1" s="1"/>
  <c r="AT117" i="1"/>
  <c r="AL117" i="1"/>
  <c r="I117" i="1" s="1"/>
  <c r="AG117" i="1"/>
  <c r="AF117" i="1"/>
  <c r="Y117" i="1"/>
  <c r="X117" i="1"/>
  <c r="W117" i="1" s="1"/>
  <c r="P117" i="1"/>
  <c r="J117" i="1"/>
  <c r="BI117" i="1" s="1"/>
  <c r="H117" i="1"/>
  <c r="DI116" i="1"/>
  <c r="DH116" i="1"/>
  <c r="DF116" i="1"/>
  <c r="BU116" i="1"/>
  <c r="BT116" i="1"/>
  <c r="BP116" i="1"/>
  <c r="BL116" i="1"/>
  <c r="BF116" i="1"/>
  <c r="AZ116" i="1"/>
  <c r="BM116" i="1" s="1"/>
  <c r="AU116" i="1"/>
  <c r="AT116" i="1"/>
  <c r="AS116" i="1"/>
  <c r="AL116" i="1"/>
  <c r="I116" i="1" s="1"/>
  <c r="AG116" i="1"/>
  <c r="AF116" i="1"/>
  <c r="AE116" i="1"/>
  <c r="Y116" i="1"/>
  <c r="X116" i="1"/>
  <c r="W116" i="1" s="1"/>
  <c r="P116" i="1"/>
  <c r="N116" i="1"/>
  <c r="K116" i="1"/>
  <c r="J116" i="1"/>
  <c r="BI116" i="1" s="1"/>
  <c r="H116" i="1"/>
  <c r="DI115" i="1"/>
  <c r="DH115" i="1"/>
  <c r="DF115" i="1"/>
  <c r="BU115" i="1"/>
  <c r="BT115" i="1"/>
  <c r="BL115" i="1"/>
  <c r="BF115" i="1"/>
  <c r="AZ115" i="1"/>
  <c r="BM115" i="1" s="1"/>
  <c r="BP115" i="1" s="1"/>
  <c r="AU115" i="1"/>
  <c r="AS115" i="1" s="1"/>
  <c r="AL115" i="1"/>
  <c r="I115" i="1" s="1"/>
  <c r="H115" i="1" s="1"/>
  <c r="AG115" i="1"/>
  <c r="AF115" i="1"/>
  <c r="Y115" i="1"/>
  <c r="X115" i="1"/>
  <c r="W115" i="1" s="1"/>
  <c r="P115" i="1"/>
  <c r="J115" i="1"/>
  <c r="BI115" i="1" s="1"/>
  <c r="DI114" i="1"/>
  <c r="DH114" i="1"/>
  <c r="DF114" i="1"/>
  <c r="BU114" i="1"/>
  <c r="BT114" i="1"/>
  <c r="BL114" i="1"/>
  <c r="BF114" i="1"/>
  <c r="AZ114" i="1"/>
  <c r="BM114" i="1" s="1"/>
  <c r="BP114" i="1" s="1"/>
  <c r="AU114" i="1"/>
  <c r="AT114" i="1"/>
  <c r="AS114" i="1"/>
  <c r="AL114" i="1"/>
  <c r="I114" i="1" s="1"/>
  <c r="AG114" i="1"/>
  <c r="AF114" i="1"/>
  <c r="AE114" i="1"/>
  <c r="Y114" i="1"/>
  <c r="X114" i="1"/>
  <c r="W114" i="1" s="1"/>
  <c r="P114" i="1"/>
  <c r="N114" i="1"/>
  <c r="K114" i="1"/>
  <c r="J114" i="1"/>
  <c r="BI114" i="1" s="1"/>
  <c r="H114" i="1"/>
  <c r="DI113" i="1"/>
  <c r="DH113" i="1"/>
  <c r="DF113" i="1"/>
  <c r="BU113" i="1"/>
  <c r="BT113" i="1"/>
  <c r="BL113" i="1"/>
  <c r="BF113" i="1"/>
  <c r="AZ113" i="1"/>
  <c r="BM113" i="1" s="1"/>
  <c r="BP113" i="1" s="1"/>
  <c r="AU113" i="1"/>
  <c r="AS113" i="1" s="1"/>
  <c r="AT113" i="1"/>
  <c r="AL113" i="1"/>
  <c r="I113" i="1" s="1"/>
  <c r="H113" i="1" s="1"/>
  <c r="AG113" i="1"/>
  <c r="AF113" i="1"/>
  <c r="Y113" i="1"/>
  <c r="X113" i="1"/>
  <c r="W113" i="1" s="1"/>
  <c r="P113" i="1"/>
  <c r="N113" i="1"/>
  <c r="J113" i="1"/>
  <c r="BI113" i="1" s="1"/>
  <c r="DI112" i="1"/>
  <c r="DH112" i="1"/>
  <c r="DF112" i="1"/>
  <c r="BU112" i="1"/>
  <c r="BT112" i="1"/>
  <c r="BL112" i="1"/>
  <c r="BF112" i="1"/>
  <c r="AZ112" i="1"/>
  <c r="BM112" i="1" s="1"/>
  <c r="BP112" i="1" s="1"/>
  <c r="AU112" i="1"/>
  <c r="AT112" i="1"/>
  <c r="AS112" i="1"/>
  <c r="AL112" i="1"/>
  <c r="I112" i="1" s="1"/>
  <c r="AG112" i="1"/>
  <c r="AF112" i="1"/>
  <c r="AE112" i="1"/>
  <c r="Y112" i="1"/>
  <c r="X112" i="1"/>
  <c r="W112" i="1" s="1"/>
  <c r="P112" i="1"/>
  <c r="N112" i="1"/>
  <c r="K112" i="1"/>
  <c r="J112" i="1"/>
  <c r="BI112" i="1" s="1"/>
  <c r="H112" i="1"/>
  <c r="DI111" i="1"/>
  <c r="DH111" i="1"/>
  <c r="DF111" i="1"/>
  <c r="BU111" i="1"/>
  <c r="BT111" i="1"/>
  <c r="BM111" i="1"/>
  <c r="BP111" i="1" s="1"/>
  <c r="BS111" i="1" s="1"/>
  <c r="BL111" i="1"/>
  <c r="BF111" i="1"/>
  <c r="AZ111" i="1"/>
  <c r="AU111" i="1"/>
  <c r="AS111" i="1" s="1"/>
  <c r="AT111" i="1"/>
  <c r="AL111" i="1"/>
  <c r="I111" i="1" s="1"/>
  <c r="H111" i="1" s="1"/>
  <c r="AG111" i="1"/>
  <c r="AF111" i="1"/>
  <c r="Y111" i="1"/>
  <c r="X111" i="1"/>
  <c r="W111" i="1" s="1"/>
  <c r="P111" i="1"/>
  <c r="N111" i="1"/>
  <c r="J111" i="1"/>
  <c r="BI111" i="1" s="1"/>
  <c r="DI110" i="1"/>
  <c r="DH110" i="1"/>
  <c r="DF110" i="1"/>
  <c r="BU110" i="1"/>
  <c r="BT110" i="1"/>
  <c r="BL110" i="1"/>
  <c r="BF110" i="1"/>
  <c r="AZ110" i="1"/>
  <c r="BM110" i="1" s="1"/>
  <c r="BP110" i="1" s="1"/>
  <c r="AU110" i="1"/>
  <c r="AT110" i="1"/>
  <c r="AS110" i="1"/>
  <c r="AL110" i="1"/>
  <c r="I110" i="1" s="1"/>
  <c r="H110" i="1" s="1"/>
  <c r="AG110" i="1"/>
  <c r="AF110" i="1"/>
  <c r="AE110" i="1"/>
  <c r="Y110" i="1"/>
  <c r="X110" i="1"/>
  <c r="W110" i="1" s="1"/>
  <c r="P110" i="1"/>
  <c r="N110" i="1"/>
  <c r="K110" i="1"/>
  <c r="J110" i="1"/>
  <c r="BI110" i="1" s="1"/>
  <c r="DI109" i="1"/>
  <c r="DH109" i="1"/>
  <c r="DF109" i="1"/>
  <c r="BU109" i="1"/>
  <c r="BT109" i="1"/>
  <c r="BL109" i="1"/>
  <c r="BF109" i="1"/>
  <c r="AZ109" i="1"/>
  <c r="BM109" i="1" s="1"/>
  <c r="BP109" i="1" s="1"/>
  <c r="AU109" i="1"/>
  <c r="AS109" i="1" s="1"/>
  <c r="AF109" i="1" s="1"/>
  <c r="AL109" i="1"/>
  <c r="AG109" i="1"/>
  <c r="Y109" i="1"/>
  <c r="X109" i="1"/>
  <c r="W109" i="1" s="1"/>
  <c r="P109" i="1"/>
  <c r="J109" i="1"/>
  <c r="BI109" i="1" s="1"/>
  <c r="I109" i="1"/>
  <c r="H109" i="1"/>
  <c r="DI108" i="1"/>
  <c r="DH108" i="1"/>
  <c r="DF108" i="1"/>
  <c r="BU108" i="1"/>
  <c r="BT108" i="1"/>
  <c r="BL108" i="1"/>
  <c r="BF108" i="1"/>
  <c r="AZ108" i="1"/>
  <c r="BM108" i="1" s="1"/>
  <c r="BP108" i="1" s="1"/>
  <c r="AU108" i="1"/>
  <c r="AT108" i="1"/>
  <c r="AS108" i="1"/>
  <c r="AL108" i="1"/>
  <c r="I108" i="1" s="1"/>
  <c r="H108" i="1" s="1"/>
  <c r="AG108" i="1"/>
  <c r="AF108" i="1"/>
  <c r="AE108" i="1"/>
  <c r="Y108" i="1"/>
  <c r="X108" i="1"/>
  <c r="W108" i="1" s="1"/>
  <c r="P108" i="1"/>
  <c r="N108" i="1"/>
  <c r="K108" i="1"/>
  <c r="J108" i="1"/>
  <c r="BI108" i="1" s="1"/>
  <c r="DI107" i="1"/>
  <c r="DH107" i="1"/>
  <c r="DF107" i="1"/>
  <c r="BU107" i="1"/>
  <c r="BT107" i="1"/>
  <c r="BL107" i="1"/>
  <c r="BF107" i="1"/>
  <c r="AZ107" i="1"/>
  <c r="BM107" i="1" s="1"/>
  <c r="BP107" i="1" s="1"/>
  <c r="AU107" i="1"/>
  <c r="AS107" i="1" s="1"/>
  <c r="AL107" i="1"/>
  <c r="I107" i="1" s="1"/>
  <c r="AG107" i="1"/>
  <c r="AF107" i="1"/>
  <c r="Y107" i="1"/>
  <c r="X107" i="1"/>
  <c r="W107" i="1" s="1"/>
  <c r="P107" i="1"/>
  <c r="J107" i="1"/>
  <c r="BI107" i="1" s="1"/>
  <c r="H107" i="1"/>
  <c r="DI106" i="1"/>
  <c r="DH106" i="1"/>
  <c r="DF106" i="1"/>
  <c r="BU106" i="1"/>
  <c r="BT106" i="1"/>
  <c r="BL106" i="1"/>
  <c r="BF106" i="1"/>
  <c r="AZ106" i="1"/>
  <c r="BM106" i="1" s="1"/>
  <c r="BP106" i="1" s="1"/>
  <c r="AU106" i="1"/>
  <c r="AT106" i="1"/>
  <c r="AS106" i="1"/>
  <c r="AL106" i="1"/>
  <c r="I106" i="1" s="1"/>
  <c r="H106" i="1" s="1"/>
  <c r="AG106" i="1"/>
  <c r="AF106" i="1"/>
  <c r="AE106" i="1"/>
  <c r="Y106" i="1"/>
  <c r="X106" i="1"/>
  <c r="W106" i="1" s="1"/>
  <c r="P106" i="1"/>
  <c r="N106" i="1"/>
  <c r="K106" i="1"/>
  <c r="J106" i="1"/>
  <c r="BI106" i="1" s="1"/>
  <c r="DI105" i="1"/>
  <c r="DH105" i="1"/>
  <c r="DF105" i="1"/>
  <c r="DG105" i="1" s="1"/>
  <c r="BU105" i="1"/>
  <c r="BT105" i="1"/>
  <c r="BL105" i="1"/>
  <c r="BH105" i="1"/>
  <c r="BJ105" i="1" s="1"/>
  <c r="BF105" i="1"/>
  <c r="AZ105" i="1"/>
  <c r="BM105" i="1" s="1"/>
  <c r="BP105" i="1" s="1"/>
  <c r="AU105" i="1"/>
  <c r="AS105" i="1" s="1"/>
  <c r="AT105" i="1"/>
  <c r="AL105" i="1"/>
  <c r="I105" i="1" s="1"/>
  <c r="AG105" i="1"/>
  <c r="AF105" i="1"/>
  <c r="Y105" i="1"/>
  <c r="X105" i="1"/>
  <c r="W105" i="1" s="1"/>
  <c r="P105" i="1"/>
  <c r="J105" i="1"/>
  <c r="BI105" i="1" s="1"/>
  <c r="H105" i="1"/>
  <c r="DI104" i="1"/>
  <c r="DH104" i="1"/>
  <c r="DF104" i="1"/>
  <c r="BU104" i="1"/>
  <c r="BT104" i="1"/>
  <c r="BL104" i="1"/>
  <c r="BF104" i="1"/>
  <c r="AZ104" i="1"/>
  <c r="BM104" i="1" s="1"/>
  <c r="BP104" i="1" s="1"/>
  <c r="AU104" i="1"/>
  <c r="AT104" i="1"/>
  <c r="AS104" i="1"/>
  <c r="AL104" i="1"/>
  <c r="I104" i="1" s="1"/>
  <c r="H104" i="1" s="1"/>
  <c r="AG104" i="1"/>
  <c r="AF104" i="1"/>
  <c r="AE104" i="1"/>
  <c r="Y104" i="1"/>
  <c r="X104" i="1"/>
  <c r="W104" i="1" s="1"/>
  <c r="P104" i="1"/>
  <c r="N104" i="1"/>
  <c r="K104" i="1"/>
  <c r="J104" i="1"/>
  <c r="BI104" i="1" s="1"/>
  <c r="DI103" i="1"/>
  <c r="DH103" i="1"/>
  <c r="DF103" i="1"/>
  <c r="BU103" i="1"/>
  <c r="BT103" i="1"/>
  <c r="BL103" i="1"/>
  <c r="BF103" i="1"/>
  <c r="AZ103" i="1"/>
  <c r="BM103" i="1" s="1"/>
  <c r="BP103" i="1" s="1"/>
  <c r="AU103" i="1"/>
  <c r="AS103" i="1" s="1"/>
  <c r="AT103" i="1" s="1"/>
  <c r="AL103" i="1"/>
  <c r="I103" i="1" s="1"/>
  <c r="H103" i="1" s="1"/>
  <c r="AG103" i="1"/>
  <c r="AF103" i="1"/>
  <c r="Y103" i="1"/>
  <c r="X103" i="1"/>
  <c r="W103" i="1" s="1"/>
  <c r="P103" i="1"/>
  <c r="J103" i="1"/>
  <c r="BI103" i="1" s="1"/>
  <c r="DI102" i="1"/>
  <c r="DH102" i="1"/>
  <c r="DF102" i="1"/>
  <c r="BU102" i="1"/>
  <c r="BT102" i="1"/>
  <c r="BL102" i="1"/>
  <c r="BF102" i="1"/>
  <c r="AZ102" i="1"/>
  <c r="BM102" i="1" s="1"/>
  <c r="BP102" i="1" s="1"/>
  <c r="AU102" i="1"/>
  <c r="AT102" i="1"/>
  <c r="AS102" i="1"/>
  <c r="AL102" i="1"/>
  <c r="I102" i="1" s="1"/>
  <c r="H102" i="1" s="1"/>
  <c r="AG102" i="1"/>
  <c r="AF102" i="1"/>
  <c r="AE102" i="1"/>
  <c r="Y102" i="1"/>
  <c r="X102" i="1"/>
  <c r="W102" i="1" s="1"/>
  <c r="P102" i="1"/>
  <c r="N102" i="1"/>
  <c r="K102" i="1"/>
  <c r="J102" i="1"/>
  <c r="BI102" i="1" s="1"/>
  <c r="DI101" i="1"/>
  <c r="DH101" i="1"/>
  <c r="DF101" i="1"/>
  <c r="DG101" i="1" s="1"/>
  <c r="BH101" i="1" s="1"/>
  <c r="BJ101" i="1" s="1"/>
  <c r="BU101" i="1"/>
  <c r="BT101" i="1"/>
  <c r="BL101" i="1"/>
  <c r="BF101" i="1"/>
  <c r="AZ101" i="1"/>
  <c r="BM101" i="1" s="1"/>
  <c r="BP101" i="1" s="1"/>
  <c r="AU101" i="1"/>
  <c r="AS101" i="1" s="1"/>
  <c r="AT101" i="1"/>
  <c r="AL101" i="1"/>
  <c r="I101" i="1" s="1"/>
  <c r="H101" i="1" s="1"/>
  <c r="AG101" i="1"/>
  <c r="AF101" i="1"/>
  <c r="Y101" i="1"/>
  <c r="X101" i="1"/>
  <c r="W101" i="1" s="1"/>
  <c r="P101" i="1"/>
  <c r="J101" i="1"/>
  <c r="BI101" i="1" s="1"/>
  <c r="DI100" i="1"/>
  <c r="DH100" i="1"/>
  <c r="DF100" i="1"/>
  <c r="BU100" i="1"/>
  <c r="BT100" i="1"/>
  <c r="BL100" i="1"/>
  <c r="BF100" i="1"/>
  <c r="AZ100" i="1"/>
  <c r="BM100" i="1" s="1"/>
  <c r="BP100" i="1" s="1"/>
  <c r="AU100" i="1"/>
  <c r="AT100" i="1"/>
  <c r="AS100" i="1"/>
  <c r="AL100" i="1"/>
  <c r="I100" i="1" s="1"/>
  <c r="H100" i="1" s="1"/>
  <c r="AG100" i="1"/>
  <c r="AF100" i="1"/>
  <c r="AE100" i="1"/>
  <c r="Y100" i="1"/>
  <c r="X100" i="1"/>
  <c r="W100" i="1" s="1"/>
  <c r="P100" i="1"/>
  <c r="N100" i="1"/>
  <c r="K100" i="1"/>
  <c r="J100" i="1"/>
  <c r="BI100" i="1" s="1"/>
  <c r="DI99" i="1"/>
  <c r="DH99" i="1"/>
  <c r="DF99" i="1"/>
  <c r="BU99" i="1"/>
  <c r="BT99" i="1"/>
  <c r="BL99" i="1"/>
  <c r="BF99" i="1"/>
  <c r="AZ99" i="1"/>
  <c r="BM99" i="1" s="1"/>
  <c r="BP99" i="1" s="1"/>
  <c r="AU99" i="1"/>
  <c r="AS99" i="1" s="1"/>
  <c r="AL99" i="1"/>
  <c r="I99" i="1" s="1"/>
  <c r="AG99" i="1"/>
  <c r="Y99" i="1"/>
  <c r="X99" i="1"/>
  <c r="W99" i="1" s="1"/>
  <c r="P99" i="1"/>
  <c r="J99" i="1"/>
  <c r="BI99" i="1" s="1"/>
  <c r="H99" i="1"/>
  <c r="DI98" i="1"/>
  <c r="DH98" i="1"/>
  <c r="DF98" i="1"/>
  <c r="BU98" i="1"/>
  <c r="BT98" i="1"/>
  <c r="BL98" i="1"/>
  <c r="BF98" i="1"/>
  <c r="AZ98" i="1"/>
  <c r="BM98" i="1" s="1"/>
  <c r="BP98" i="1" s="1"/>
  <c r="AU98" i="1"/>
  <c r="AT98" i="1"/>
  <c r="AS98" i="1"/>
  <c r="AL98" i="1"/>
  <c r="I98" i="1" s="1"/>
  <c r="H98" i="1" s="1"/>
  <c r="AG98" i="1"/>
  <c r="AF98" i="1"/>
  <c r="AE98" i="1"/>
  <c r="Y98" i="1"/>
  <c r="X98" i="1"/>
  <c r="W98" i="1" s="1"/>
  <c r="P98" i="1"/>
  <c r="N98" i="1"/>
  <c r="K98" i="1"/>
  <c r="J98" i="1"/>
  <c r="BI98" i="1" s="1"/>
  <c r="DI97" i="1"/>
  <c r="DH97" i="1"/>
  <c r="DF97" i="1"/>
  <c r="DG97" i="1" s="1"/>
  <c r="BU97" i="1"/>
  <c r="BT97" i="1"/>
  <c r="BL97" i="1"/>
  <c r="BH97" i="1"/>
  <c r="BJ97" i="1" s="1"/>
  <c r="BF97" i="1"/>
  <c r="AZ97" i="1"/>
  <c r="BM97" i="1" s="1"/>
  <c r="BP97" i="1" s="1"/>
  <c r="AU97" i="1"/>
  <c r="AS97" i="1" s="1"/>
  <c r="AT97" i="1"/>
  <c r="AL97" i="1"/>
  <c r="I97" i="1" s="1"/>
  <c r="AG97" i="1"/>
  <c r="AF97" i="1"/>
  <c r="Y97" i="1"/>
  <c r="X97" i="1"/>
  <c r="W97" i="1" s="1"/>
  <c r="P97" i="1"/>
  <c r="J97" i="1"/>
  <c r="BI97" i="1" s="1"/>
  <c r="H97" i="1"/>
  <c r="DI96" i="1"/>
  <c r="DH96" i="1"/>
  <c r="DF96" i="1"/>
  <c r="BU96" i="1"/>
  <c r="BT96" i="1"/>
  <c r="BL96" i="1"/>
  <c r="BF96" i="1"/>
  <c r="AZ96" i="1"/>
  <c r="BM96" i="1" s="1"/>
  <c r="BP96" i="1" s="1"/>
  <c r="AU96" i="1"/>
  <c r="AT96" i="1"/>
  <c r="AS96" i="1"/>
  <c r="AL96" i="1"/>
  <c r="I96" i="1" s="1"/>
  <c r="H96" i="1" s="1"/>
  <c r="AG96" i="1"/>
  <c r="AF96" i="1"/>
  <c r="AE96" i="1"/>
  <c r="Y96" i="1"/>
  <c r="X96" i="1"/>
  <c r="W96" i="1" s="1"/>
  <c r="P96" i="1"/>
  <c r="N96" i="1"/>
  <c r="K96" i="1"/>
  <c r="J96" i="1"/>
  <c r="BI96" i="1" s="1"/>
  <c r="DI95" i="1"/>
  <c r="DH95" i="1"/>
  <c r="DF95" i="1"/>
  <c r="BU95" i="1"/>
  <c r="BT95" i="1"/>
  <c r="BL95" i="1"/>
  <c r="BF95" i="1"/>
  <c r="AZ95" i="1"/>
  <c r="BM95" i="1" s="1"/>
  <c r="BP95" i="1" s="1"/>
  <c r="AU95" i="1"/>
  <c r="AS95" i="1" s="1"/>
  <c r="AT95" i="1" s="1"/>
  <c r="AL95" i="1"/>
  <c r="I95" i="1" s="1"/>
  <c r="H95" i="1" s="1"/>
  <c r="AG95" i="1"/>
  <c r="AF95" i="1"/>
  <c r="Y95" i="1"/>
  <c r="X95" i="1"/>
  <c r="W95" i="1" s="1"/>
  <c r="P95" i="1"/>
  <c r="J95" i="1"/>
  <c r="BI95" i="1" s="1"/>
  <c r="DI94" i="1"/>
  <c r="DH94" i="1"/>
  <c r="DF94" i="1"/>
  <c r="BU94" i="1"/>
  <c r="BT94" i="1"/>
  <c r="BL94" i="1"/>
  <c r="BF94" i="1"/>
  <c r="AZ94" i="1"/>
  <c r="BM94" i="1" s="1"/>
  <c r="BP94" i="1" s="1"/>
  <c r="AU94" i="1"/>
  <c r="AT94" i="1"/>
  <c r="AS94" i="1"/>
  <c r="AL94" i="1"/>
  <c r="I94" i="1" s="1"/>
  <c r="H94" i="1" s="1"/>
  <c r="AG94" i="1"/>
  <c r="AF94" i="1"/>
  <c r="AE94" i="1"/>
  <c r="Y94" i="1"/>
  <c r="X94" i="1"/>
  <c r="W94" i="1" s="1"/>
  <c r="P94" i="1"/>
  <c r="N94" i="1"/>
  <c r="K94" i="1"/>
  <c r="J94" i="1"/>
  <c r="BI94" i="1" s="1"/>
  <c r="DI93" i="1"/>
  <c r="DH93" i="1"/>
  <c r="DF93" i="1"/>
  <c r="DG93" i="1" s="1"/>
  <c r="BH93" i="1" s="1"/>
  <c r="BJ93" i="1" s="1"/>
  <c r="BU93" i="1"/>
  <c r="BT93" i="1"/>
  <c r="BL93" i="1"/>
  <c r="BF93" i="1"/>
  <c r="AZ93" i="1"/>
  <c r="BM93" i="1" s="1"/>
  <c r="BP93" i="1" s="1"/>
  <c r="BR93" i="1" s="1"/>
  <c r="BV93" i="1" s="1"/>
  <c r="BW93" i="1" s="1"/>
  <c r="AU93" i="1"/>
  <c r="AS93" i="1" s="1"/>
  <c r="AT93" i="1"/>
  <c r="AL93" i="1"/>
  <c r="I93" i="1" s="1"/>
  <c r="H93" i="1" s="1"/>
  <c r="AG93" i="1"/>
  <c r="AF93" i="1"/>
  <c r="Y93" i="1"/>
  <c r="X93" i="1"/>
  <c r="W93" i="1" s="1"/>
  <c r="P93" i="1"/>
  <c r="J93" i="1"/>
  <c r="BI93" i="1" s="1"/>
  <c r="DI92" i="1"/>
  <c r="DH92" i="1"/>
  <c r="DF92" i="1"/>
  <c r="BU92" i="1"/>
  <c r="BT92" i="1"/>
  <c r="BL92" i="1"/>
  <c r="BF92" i="1"/>
  <c r="AZ92" i="1"/>
  <c r="BM92" i="1" s="1"/>
  <c r="BP92" i="1" s="1"/>
  <c r="AU92" i="1"/>
  <c r="AT92" i="1"/>
  <c r="AS92" i="1"/>
  <c r="AL92" i="1"/>
  <c r="I92" i="1" s="1"/>
  <c r="H92" i="1" s="1"/>
  <c r="AG92" i="1"/>
  <c r="AF92" i="1"/>
  <c r="AE92" i="1"/>
  <c r="Y92" i="1"/>
  <c r="X92" i="1"/>
  <c r="W92" i="1" s="1"/>
  <c r="P92" i="1"/>
  <c r="N92" i="1"/>
  <c r="K92" i="1"/>
  <c r="J92" i="1"/>
  <c r="BI92" i="1" s="1"/>
  <c r="DI91" i="1"/>
  <c r="DH91" i="1"/>
  <c r="DF91" i="1"/>
  <c r="BU91" i="1"/>
  <c r="BT91" i="1"/>
  <c r="BL91" i="1"/>
  <c r="BF91" i="1"/>
  <c r="AZ91" i="1"/>
  <c r="BM91" i="1" s="1"/>
  <c r="BP91" i="1" s="1"/>
  <c r="AU91" i="1"/>
  <c r="AS91" i="1" s="1"/>
  <c r="AF91" i="1" s="1"/>
  <c r="AL91" i="1"/>
  <c r="I91" i="1" s="1"/>
  <c r="AG91" i="1"/>
  <c r="Y91" i="1"/>
  <c r="X91" i="1"/>
  <c r="W91" i="1" s="1"/>
  <c r="P91" i="1"/>
  <c r="J91" i="1"/>
  <c r="BI91" i="1" s="1"/>
  <c r="H91" i="1"/>
  <c r="DI90" i="1"/>
  <c r="DH90" i="1"/>
  <c r="DF90" i="1"/>
  <c r="BU90" i="1"/>
  <c r="BT90" i="1"/>
  <c r="BL90" i="1"/>
  <c r="BF90" i="1"/>
  <c r="AZ90" i="1"/>
  <c r="BM90" i="1" s="1"/>
  <c r="BP90" i="1" s="1"/>
  <c r="AU90" i="1"/>
  <c r="AT90" i="1"/>
  <c r="AS90" i="1"/>
  <c r="AL90" i="1"/>
  <c r="I90" i="1" s="1"/>
  <c r="H90" i="1" s="1"/>
  <c r="AG90" i="1"/>
  <c r="AF90" i="1"/>
  <c r="AE90" i="1"/>
  <c r="Y90" i="1"/>
  <c r="X90" i="1"/>
  <c r="W90" i="1" s="1"/>
  <c r="P90" i="1"/>
  <c r="N90" i="1"/>
  <c r="K90" i="1"/>
  <c r="J90" i="1"/>
  <c r="BI90" i="1" s="1"/>
  <c r="DI89" i="1"/>
  <c r="DH89" i="1"/>
  <c r="DF89" i="1"/>
  <c r="DG89" i="1" s="1"/>
  <c r="BU89" i="1"/>
  <c r="BT89" i="1"/>
  <c r="BL89" i="1"/>
  <c r="BH89" i="1"/>
  <c r="BJ89" i="1" s="1"/>
  <c r="BF89" i="1"/>
  <c r="AZ89" i="1"/>
  <c r="BM89" i="1" s="1"/>
  <c r="BP89" i="1" s="1"/>
  <c r="AU89" i="1"/>
  <c r="AS89" i="1" s="1"/>
  <c r="AT89" i="1"/>
  <c r="AL89" i="1"/>
  <c r="I89" i="1" s="1"/>
  <c r="AG89" i="1"/>
  <c r="AF89" i="1"/>
  <c r="Y89" i="1"/>
  <c r="X89" i="1"/>
  <c r="W89" i="1" s="1"/>
  <c r="P89" i="1"/>
  <c r="J89" i="1"/>
  <c r="BI89" i="1" s="1"/>
  <c r="H89" i="1"/>
  <c r="DI88" i="1"/>
  <c r="DH88" i="1"/>
  <c r="DF88" i="1"/>
  <c r="BU88" i="1"/>
  <c r="BT88" i="1"/>
  <c r="BL88" i="1"/>
  <c r="BF88" i="1"/>
  <c r="AZ88" i="1"/>
  <c r="BM88" i="1" s="1"/>
  <c r="BP88" i="1" s="1"/>
  <c r="AU88" i="1"/>
  <c r="AT88" i="1"/>
  <c r="AS88" i="1"/>
  <c r="AL88" i="1"/>
  <c r="I88" i="1" s="1"/>
  <c r="H88" i="1" s="1"/>
  <c r="AG88" i="1"/>
  <c r="AF88" i="1"/>
  <c r="AE88" i="1"/>
  <c r="Y88" i="1"/>
  <c r="X88" i="1"/>
  <c r="W88" i="1" s="1"/>
  <c r="P88" i="1"/>
  <c r="N88" i="1"/>
  <c r="K88" i="1"/>
  <c r="J88" i="1"/>
  <c r="BI88" i="1" s="1"/>
  <c r="DI87" i="1"/>
  <c r="DH87" i="1"/>
  <c r="DF87" i="1"/>
  <c r="BU87" i="1"/>
  <c r="BT87" i="1"/>
  <c r="BL87" i="1"/>
  <c r="BF87" i="1"/>
  <c r="AZ87" i="1"/>
  <c r="BM87" i="1" s="1"/>
  <c r="BP87" i="1" s="1"/>
  <c r="AU87" i="1"/>
  <c r="AS87" i="1" s="1"/>
  <c r="AT87" i="1" s="1"/>
  <c r="AL87" i="1"/>
  <c r="I87" i="1" s="1"/>
  <c r="H87" i="1" s="1"/>
  <c r="AG87" i="1"/>
  <c r="AF87" i="1"/>
  <c r="Y87" i="1"/>
  <c r="X87" i="1"/>
  <c r="W87" i="1" s="1"/>
  <c r="P87" i="1"/>
  <c r="J87" i="1"/>
  <c r="BI87" i="1" s="1"/>
  <c r="DI86" i="1"/>
  <c r="DH86" i="1"/>
  <c r="DF86" i="1"/>
  <c r="BU86" i="1"/>
  <c r="BT86" i="1"/>
  <c r="BL86" i="1"/>
  <c r="BF86" i="1"/>
  <c r="AZ86" i="1"/>
  <c r="BM86" i="1" s="1"/>
  <c r="BP86" i="1" s="1"/>
  <c r="AU86" i="1"/>
  <c r="AT86" i="1"/>
  <c r="AS86" i="1"/>
  <c r="AL86" i="1"/>
  <c r="I86" i="1" s="1"/>
  <c r="H86" i="1" s="1"/>
  <c r="AG86" i="1"/>
  <c r="AF86" i="1"/>
  <c r="AE86" i="1"/>
  <c r="Y86" i="1"/>
  <c r="X86" i="1"/>
  <c r="W86" i="1" s="1"/>
  <c r="P86" i="1"/>
  <c r="N86" i="1"/>
  <c r="K86" i="1"/>
  <c r="J86" i="1"/>
  <c r="BI86" i="1" s="1"/>
  <c r="DI85" i="1"/>
  <c r="DH85" i="1"/>
  <c r="DF85" i="1"/>
  <c r="DG85" i="1" s="1"/>
  <c r="BH85" i="1" s="1"/>
  <c r="BJ85" i="1" s="1"/>
  <c r="BU85" i="1"/>
  <c r="BT85" i="1"/>
  <c r="BL85" i="1"/>
  <c r="BF85" i="1"/>
  <c r="AZ85" i="1"/>
  <c r="BM85" i="1" s="1"/>
  <c r="BP85" i="1" s="1"/>
  <c r="AU85" i="1"/>
  <c r="AS85" i="1" s="1"/>
  <c r="AT85" i="1"/>
  <c r="AL85" i="1"/>
  <c r="I85" i="1" s="1"/>
  <c r="H85" i="1" s="1"/>
  <c r="AG85" i="1"/>
  <c r="AF85" i="1"/>
  <c r="Y85" i="1"/>
  <c r="X85" i="1"/>
  <c r="W85" i="1" s="1"/>
  <c r="P85" i="1"/>
  <c r="J85" i="1"/>
  <c r="BI85" i="1" s="1"/>
  <c r="DI84" i="1"/>
  <c r="DH84" i="1"/>
  <c r="DF84" i="1"/>
  <c r="BU84" i="1"/>
  <c r="BT84" i="1"/>
  <c r="BL84" i="1"/>
  <c r="BF84" i="1"/>
  <c r="AZ84" i="1"/>
  <c r="BM84" i="1" s="1"/>
  <c r="BP84" i="1" s="1"/>
  <c r="AU84" i="1"/>
  <c r="AT84" i="1"/>
  <c r="AS84" i="1"/>
  <c r="AL84" i="1"/>
  <c r="I84" i="1" s="1"/>
  <c r="H84" i="1" s="1"/>
  <c r="AG84" i="1"/>
  <c r="AF84" i="1"/>
  <c r="AE84" i="1"/>
  <c r="Y84" i="1"/>
  <c r="X84" i="1"/>
  <c r="W84" i="1" s="1"/>
  <c r="P84" i="1"/>
  <c r="N84" i="1"/>
  <c r="K84" i="1"/>
  <c r="J84" i="1"/>
  <c r="BI84" i="1" s="1"/>
  <c r="DI83" i="1"/>
  <c r="DH83" i="1"/>
  <c r="DF83" i="1"/>
  <c r="BU83" i="1"/>
  <c r="BT83" i="1"/>
  <c r="BL83" i="1"/>
  <c r="BF83" i="1"/>
  <c r="AZ83" i="1"/>
  <c r="BM83" i="1" s="1"/>
  <c r="BP83" i="1" s="1"/>
  <c r="AU83" i="1"/>
  <c r="AS83" i="1" s="1"/>
  <c r="AF83" i="1" s="1"/>
  <c r="AL83" i="1"/>
  <c r="I83" i="1" s="1"/>
  <c r="AG83" i="1"/>
  <c r="Y83" i="1"/>
  <c r="X83" i="1"/>
  <c r="W83" i="1" s="1"/>
  <c r="P83" i="1"/>
  <c r="J83" i="1"/>
  <c r="BI83" i="1" s="1"/>
  <c r="H83" i="1"/>
  <c r="DI82" i="1"/>
  <c r="DH82" i="1"/>
  <c r="DF82" i="1"/>
  <c r="BU82" i="1"/>
  <c r="BT82" i="1"/>
  <c r="BL82" i="1"/>
  <c r="BF82" i="1"/>
  <c r="AZ82" i="1"/>
  <c r="BM82" i="1" s="1"/>
  <c r="BP82" i="1" s="1"/>
  <c r="AU82" i="1"/>
  <c r="AT82" i="1"/>
  <c r="AS82" i="1"/>
  <c r="AL82" i="1"/>
  <c r="I82" i="1" s="1"/>
  <c r="H82" i="1" s="1"/>
  <c r="AG82" i="1"/>
  <c r="AF82" i="1"/>
  <c r="AE82" i="1"/>
  <c r="Y82" i="1"/>
  <c r="X82" i="1"/>
  <c r="W82" i="1" s="1"/>
  <c r="P82" i="1"/>
  <c r="N82" i="1"/>
  <c r="K82" i="1"/>
  <c r="J82" i="1"/>
  <c r="BI82" i="1" s="1"/>
  <c r="DI81" i="1"/>
  <c r="DH81" i="1"/>
  <c r="DF81" i="1"/>
  <c r="DG81" i="1" s="1"/>
  <c r="BU81" i="1"/>
  <c r="BT81" i="1"/>
  <c r="BL81" i="1"/>
  <c r="BH81" i="1"/>
  <c r="BJ81" i="1" s="1"/>
  <c r="BF81" i="1"/>
  <c r="AZ81" i="1"/>
  <c r="BM81" i="1" s="1"/>
  <c r="BP81" i="1" s="1"/>
  <c r="AU81" i="1"/>
  <c r="AS81" i="1" s="1"/>
  <c r="AT81" i="1"/>
  <c r="AL81" i="1"/>
  <c r="I81" i="1" s="1"/>
  <c r="AG81" i="1"/>
  <c r="AF81" i="1"/>
  <c r="Y81" i="1"/>
  <c r="X81" i="1"/>
  <c r="W81" i="1" s="1"/>
  <c r="P81" i="1"/>
  <c r="J81" i="1"/>
  <c r="BI81" i="1" s="1"/>
  <c r="H81" i="1"/>
  <c r="DI80" i="1"/>
  <c r="DH80" i="1"/>
  <c r="DF80" i="1"/>
  <c r="BU80" i="1"/>
  <c r="BT80" i="1"/>
  <c r="BL80" i="1"/>
  <c r="BF80" i="1"/>
  <c r="AZ80" i="1"/>
  <c r="BM80" i="1" s="1"/>
  <c r="BP80" i="1" s="1"/>
  <c r="AU80" i="1"/>
  <c r="AT80" i="1"/>
  <c r="AS80" i="1"/>
  <c r="AL80" i="1"/>
  <c r="I80" i="1" s="1"/>
  <c r="H80" i="1" s="1"/>
  <c r="AG80" i="1"/>
  <c r="AF80" i="1"/>
  <c r="AE80" i="1"/>
  <c r="Y80" i="1"/>
  <c r="X80" i="1"/>
  <c r="W80" i="1" s="1"/>
  <c r="P80" i="1"/>
  <c r="N80" i="1"/>
  <c r="K80" i="1"/>
  <c r="J80" i="1"/>
  <c r="BI80" i="1" s="1"/>
  <c r="DI79" i="1"/>
  <c r="DH79" i="1"/>
  <c r="DF79" i="1"/>
  <c r="BU79" i="1"/>
  <c r="BT79" i="1"/>
  <c r="BL79" i="1"/>
  <c r="BF79" i="1"/>
  <c r="AZ79" i="1"/>
  <c r="BM79" i="1" s="1"/>
  <c r="BP79" i="1" s="1"/>
  <c r="AU79" i="1"/>
  <c r="AS79" i="1" s="1"/>
  <c r="AT79" i="1" s="1"/>
  <c r="AL79" i="1"/>
  <c r="I79" i="1" s="1"/>
  <c r="H79" i="1" s="1"/>
  <c r="AG79" i="1"/>
  <c r="AF79" i="1"/>
  <c r="Y79" i="1"/>
  <c r="X79" i="1"/>
  <c r="W79" i="1" s="1"/>
  <c r="P79" i="1"/>
  <c r="J79" i="1"/>
  <c r="BI79" i="1" s="1"/>
  <c r="DI78" i="1"/>
  <c r="DH78" i="1"/>
  <c r="DF78" i="1"/>
  <c r="BU78" i="1"/>
  <c r="BT78" i="1"/>
  <c r="BL78" i="1"/>
  <c r="BF78" i="1"/>
  <c r="AZ78" i="1"/>
  <c r="BM78" i="1" s="1"/>
  <c r="BP78" i="1" s="1"/>
  <c r="AU78" i="1"/>
  <c r="AT78" i="1"/>
  <c r="AS78" i="1"/>
  <c r="AL78" i="1"/>
  <c r="I78" i="1" s="1"/>
  <c r="H78" i="1" s="1"/>
  <c r="AG78" i="1"/>
  <c r="AF78" i="1"/>
  <c r="AE78" i="1"/>
  <c r="Y78" i="1"/>
  <c r="X78" i="1"/>
  <c r="W78" i="1" s="1"/>
  <c r="P78" i="1"/>
  <c r="N78" i="1"/>
  <c r="K78" i="1"/>
  <c r="J78" i="1"/>
  <c r="BI78" i="1" s="1"/>
  <c r="DI77" i="1"/>
  <c r="DH77" i="1"/>
  <c r="DF77" i="1"/>
  <c r="DG77" i="1" s="1"/>
  <c r="BH77" i="1" s="1"/>
  <c r="BJ77" i="1" s="1"/>
  <c r="BU77" i="1"/>
  <c r="BT77" i="1"/>
  <c r="BR77" i="1"/>
  <c r="BV77" i="1" s="1"/>
  <c r="BW77" i="1" s="1"/>
  <c r="BL77" i="1"/>
  <c r="BF77" i="1"/>
  <c r="AZ77" i="1"/>
  <c r="BM77" i="1" s="1"/>
  <c r="BP77" i="1" s="1"/>
  <c r="AU77" i="1"/>
  <c r="AS77" i="1" s="1"/>
  <c r="AT77" i="1" s="1"/>
  <c r="AL77" i="1"/>
  <c r="I77" i="1" s="1"/>
  <c r="H77" i="1" s="1"/>
  <c r="AG77" i="1"/>
  <c r="AF77" i="1"/>
  <c r="Y77" i="1"/>
  <c r="X77" i="1"/>
  <c r="W77" i="1" s="1"/>
  <c r="P77" i="1"/>
  <c r="N77" i="1"/>
  <c r="J77" i="1"/>
  <c r="BI77" i="1" s="1"/>
  <c r="DI76" i="1"/>
  <c r="DH76" i="1"/>
  <c r="DF76" i="1"/>
  <c r="BU76" i="1"/>
  <c r="BT76" i="1"/>
  <c r="BL76" i="1"/>
  <c r="BF76" i="1"/>
  <c r="AZ76" i="1"/>
  <c r="BM76" i="1" s="1"/>
  <c r="BP76" i="1" s="1"/>
  <c r="AU76" i="1"/>
  <c r="AT76" i="1"/>
  <c r="AS76" i="1"/>
  <c r="AL76" i="1"/>
  <c r="I76" i="1" s="1"/>
  <c r="H76" i="1" s="1"/>
  <c r="AG76" i="1"/>
  <c r="AF76" i="1"/>
  <c r="AE76" i="1"/>
  <c r="Y76" i="1"/>
  <c r="X76" i="1"/>
  <c r="W76" i="1" s="1"/>
  <c r="P76" i="1"/>
  <c r="N76" i="1"/>
  <c r="K76" i="1"/>
  <c r="J76" i="1"/>
  <c r="BI76" i="1" s="1"/>
  <c r="DI75" i="1"/>
  <c r="DH75" i="1"/>
  <c r="DF75" i="1"/>
  <c r="BU75" i="1"/>
  <c r="BT75" i="1"/>
  <c r="BL75" i="1"/>
  <c r="BF75" i="1"/>
  <c r="AZ75" i="1"/>
  <c r="BM75" i="1" s="1"/>
  <c r="BP75" i="1" s="1"/>
  <c r="AU75" i="1"/>
  <c r="AS75" i="1" s="1"/>
  <c r="AT75" i="1"/>
  <c r="AL75" i="1"/>
  <c r="I75" i="1" s="1"/>
  <c r="AG75" i="1"/>
  <c r="AF75" i="1"/>
  <c r="Y75" i="1"/>
  <c r="X75" i="1"/>
  <c r="W75" i="1" s="1"/>
  <c r="P75" i="1"/>
  <c r="J75" i="1"/>
  <c r="BI75" i="1" s="1"/>
  <c r="H75" i="1"/>
  <c r="DI74" i="1"/>
  <c r="DH74" i="1"/>
  <c r="DF74" i="1"/>
  <c r="BU74" i="1"/>
  <c r="BT74" i="1"/>
  <c r="BP74" i="1"/>
  <c r="BR74" i="1" s="1"/>
  <c r="BV74" i="1" s="1"/>
  <c r="BW74" i="1" s="1"/>
  <c r="BL74" i="1"/>
  <c r="BF74" i="1"/>
  <c r="AZ74" i="1"/>
  <c r="BM74" i="1" s="1"/>
  <c r="AU74" i="1"/>
  <c r="AT74" i="1"/>
  <c r="AS74" i="1"/>
  <c r="AL74" i="1"/>
  <c r="I74" i="1" s="1"/>
  <c r="AG74" i="1"/>
  <c r="AF74" i="1"/>
  <c r="AE74" i="1"/>
  <c r="Y74" i="1"/>
  <c r="X74" i="1"/>
  <c r="W74" i="1" s="1"/>
  <c r="P74" i="1"/>
  <c r="N74" i="1"/>
  <c r="K74" i="1"/>
  <c r="J74" i="1"/>
  <c r="BI74" i="1" s="1"/>
  <c r="H74" i="1"/>
  <c r="DI73" i="1"/>
  <c r="DH73" i="1"/>
  <c r="DF73" i="1"/>
  <c r="BU73" i="1"/>
  <c r="BT73" i="1"/>
  <c r="BP73" i="1"/>
  <c r="BL73" i="1"/>
  <c r="BF73" i="1"/>
  <c r="AZ73" i="1"/>
  <c r="BM73" i="1" s="1"/>
  <c r="AU73" i="1"/>
  <c r="AS73" i="1" s="1"/>
  <c r="AF73" i="1" s="1"/>
  <c r="AL73" i="1"/>
  <c r="I73" i="1" s="1"/>
  <c r="H73" i="1" s="1"/>
  <c r="AG73" i="1"/>
  <c r="Y73" i="1"/>
  <c r="X73" i="1"/>
  <c r="W73" i="1" s="1"/>
  <c r="P73" i="1"/>
  <c r="J73" i="1"/>
  <c r="BI73" i="1" s="1"/>
  <c r="DI72" i="1"/>
  <c r="DH72" i="1"/>
  <c r="DF72" i="1"/>
  <c r="BU72" i="1"/>
  <c r="BT72" i="1"/>
  <c r="BL72" i="1"/>
  <c r="BF72" i="1"/>
  <c r="AZ72" i="1"/>
  <c r="BM72" i="1" s="1"/>
  <c r="BP72" i="1" s="1"/>
  <c r="AU72" i="1"/>
  <c r="AT72" i="1"/>
  <c r="AS72" i="1"/>
  <c r="AL72" i="1"/>
  <c r="I72" i="1" s="1"/>
  <c r="H72" i="1" s="1"/>
  <c r="AG72" i="1"/>
  <c r="AF72" i="1"/>
  <c r="AE72" i="1"/>
  <c r="Y72" i="1"/>
  <c r="X72" i="1"/>
  <c r="W72" i="1" s="1"/>
  <c r="P72" i="1"/>
  <c r="N72" i="1"/>
  <c r="K72" i="1"/>
  <c r="J72" i="1"/>
  <c r="BI72" i="1" s="1"/>
  <c r="DI71" i="1"/>
  <c r="DH71" i="1"/>
  <c r="DF71" i="1"/>
  <c r="BU71" i="1"/>
  <c r="BT71" i="1"/>
  <c r="BL71" i="1"/>
  <c r="BF71" i="1"/>
  <c r="AZ71" i="1"/>
  <c r="BM71" i="1" s="1"/>
  <c r="BP71" i="1" s="1"/>
  <c r="AU71" i="1"/>
  <c r="AS71" i="1" s="1"/>
  <c r="AT71" i="1"/>
  <c r="AL71" i="1"/>
  <c r="I71" i="1" s="1"/>
  <c r="AG71" i="1"/>
  <c r="AF71" i="1"/>
  <c r="Y71" i="1"/>
  <c r="X71" i="1"/>
  <c r="W71" i="1" s="1"/>
  <c r="P71" i="1"/>
  <c r="N71" i="1"/>
  <c r="J71" i="1"/>
  <c r="BI71" i="1" s="1"/>
  <c r="H71" i="1"/>
  <c r="DI70" i="1"/>
  <c r="DH70" i="1"/>
  <c r="DF70" i="1"/>
  <c r="BU70" i="1"/>
  <c r="BT70" i="1"/>
  <c r="BP70" i="1"/>
  <c r="BL70" i="1"/>
  <c r="BF70" i="1"/>
  <c r="AZ70" i="1"/>
  <c r="BM70" i="1" s="1"/>
  <c r="AU70" i="1"/>
  <c r="AT70" i="1"/>
  <c r="AS70" i="1"/>
  <c r="AL70" i="1"/>
  <c r="I70" i="1" s="1"/>
  <c r="AG70" i="1"/>
  <c r="AF70" i="1"/>
  <c r="AE70" i="1"/>
  <c r="Y70" i="1"/>
  <c r="X70" i="1"/>
  <c r="W70" i="1" s="1"/>
  <c r="P70" i="1"/>
  <c r="N70" i="1"/>
  <c r="K70" i="1"/>
  <c r="J70" i="1"/>
  <c r="BI70" i="1" s="1"/>
  <c r="H70" i="1"/>
  <c r="DI69" i="1"/>
  <c r="DH69" i="1"/>
  <c r="DF69" i="1"/>
  <c r="BU69" i="1"/>
  <c r="BT69" i="1"/>
  <c r="BP69" i="1"/>
  <c r="BR69" i="1" s="1"/>
  <c r="BV69" i="1" s="1"/>
  <c r="BW69" i="1" s="1"/>
  <c r="BL69" i="1"/>
  <c r="BF69" i="1"/>
  <c r="AZ69" i="1"/>
  <c r="BM69" i="1" s="1"/>
  <c r="AU69" i="1"/>
  <c r="AS69" i="1" s="1"/>
  <c r="AT69" i="1" s="1"/>
  <c r="AL69" i="1"/>
  <c r="I69" i="1" s="1"/>
  <c r="H69" i="1" s="1"/>
  <c r="AG69" i="1"/>
  <c r="AF69" i="1"/>
  <c r="Y69" i="1"/>
  <c r="X69" i="1"/>
  <c r="W69" i="1" s="1"/>
  <c r="P69" i="1"/>
  <c r="N69" i="1"/>
  <c r="J69" i="1"/>
  <c r="BI69" i="1" s="1"/>
  <c r="DI68" i="1"/>
  <c r="DH68" i="1"/>
  <c r="DF68" i="1"/>
  <c r="BU68" i="1"/>
  <c r="BT68" i="1"/>
  <c r="BL68" i="1"/>
  <c r="BF68" i="1"/>
  <c r="AZ68" i="1"/>
  <c r="BM68" i="1" s="1"/>
  <c r="BP68" i="1" s="1"/>
  <c r="AU68" i="1"/>
  <c r="AT68" i="1"/>
  <c r="AS68" i="1"/>
  <c r="AL68" i="1"/>
  <c r="I68" i="1" s="1"/>
  <c r="H68" i="1" s="1"/>
  <c r="AG68" i="1"/>
  <c r="AF68" i="1"/>
  <c r="AE68" i="1"/>
  <c r="Y68" i="1"/>
  <c r="X68" i="1"/>
  <c r="W68" i="1" s="1"/>
  <c r="P68" i="1"/>
  <c r="N68" i="1"/>
  <c r="K68" i="1"/>
  <c r="J68" i="1"/>
  <c r="BI68" i="1" s="1"/>
  <c r="DI67" i="1"/>
  <c r="DH67" i="1"/>
  <c r="DF67" i="1"/>
  <c r="BU67" i="1"/>
  <c r="BT67" i="1"/>
  <c r="BM67" i="1"/>
  <c r="BP67" i="1" s="1"/>
  <c r="BL67" i="1"/>
  <c r="BF67" i="1"/>
  <c r="AZ67" i="1"/>
  <c r="AU67" i="1"/>
  <c r="AS67" i="1" s="1"/>
  <c r="AT67" i="1"/>
  <c r="AL67" i="1"/>
  <c r="AG67" i="1"/>
  <c r="J67" i="1" s="1"/>
  <c r="BI67" i="1" s="1"/>
  <c r="AF67" i="1"/>
  <c r="Y67" i="1"/>
  <c r="X67" i="1"/>
  <c r="P67" i="1"/>
  <c r="N67" i="1"/>
  <c r="I67" i="1"/>
  <c r="H67" i="1" s="1"/>
  <c r="DI66" i="1"/>
  <c r="DH66" i="1"/>
  <c r="DG66" i="1"/>
  <c r="BH66" i="1" s="1"/>
  <c r="DF66" i="1"/>
  <c r="BU66" i="1"/>
  <c r="BT66" i="1"/>
  <c r="BQ66" i="1"/>
  <c r="BP66" i="1"/>
  <c r="BS66" i="1" s="1"/>
  <c r="BL66" i="1"/>
  <c r="BF66" i="1"/>
  <c r="AZ66" i="1"/>
  <c r="BM66" i="1" s="1"/>
  <c r="AU66" i="1"/>
  <c r="AS66" i="1"/>
  <c r="N66" i="1" s="1"/>
  <c r="AL66" i="1"/>
  <c r="I66" i="1" s="1"/>
  <c r="AG66" i="1"/>
  <c r="Y66" i="1"/>
  <c r="X66" i="1"/>
  <c r="W66" i="1" s="1"/>
  <c r="S66" i="1"/>
  <c r="P66" i="1"/>
  <c r="K66" i="1"/>
  <c r="J66" i="1"/>
  <c r="BI66" i="1" s="1"/>
  <c r="H66" i="1"/>
  <c r="AA66" i="1" s="1"/>
  <c r="DI65" i="1"/>
  <c r="DH65" i="1"/>
  <c r="DF65" i="1"/>
  <c r="BU65" i="1"/>
  <c r="BT65" i="1"/>
  <c r="BL65" i="1"/>
  <c r="BI65" i="1"/>
  <c r="BF65" i="1"/>
  <c r="AZ65" i="1"/>
  <c r="BM65" i="1" s="1"/>
  <c r="BP65" i="1" s="1"/>
  <c r="AU65" i="1"/>
  <c r="AS65" i="1" s="1"/>
  <c r="AE65" i="1" s="1"/>
  <c r="AL65" i="1"/>
  <c r="I65" i="1" s="1"/>
  <c r="H65" i="1" s="1"/>
  <c r="AG65" i="1"/>
  <c r="Y65" i="1"/>
  <c r="X65" i="1"/>
  <c r="W65" i="1" s="1"/>
  <c r="P65" i="1"/>
  <c r="J65" i="1"/>
  <c r="DI64" i="1"/>
  <c r="DH64" i="1"/>
  <c r="DF64" i="1"/>
  <c r="DG64" i="1" s="1"/>
  <c r="BH64" i="1" s="1"/>
  <c r="BJ64" i="1" s="1"/>
  <c r="BU64" i="1"/>
  <c r="BT64" i="1"/>
  <c r="BL64" i="1"/>
  <c r="BF64" i="1"/>
  <c r="AZ64" i="1"/>
  <c r="BM64" i="1" s="1"/>
  <c r="BP64" i="1" s="1"/>
  <c r="AU64" i="1"/>
  <c r="AT64" i="1"/>
  <c r="AS64" i="1"/>
  <c r="AL64" i="1"/>
  <c r="I64" i="1" s="1"/>
  <c r="H64" i="1" s="1"/>
  <c r="AG64" i="1"/>
  <c r="AF64" i="1"/>
  <c r="AE64" i="1"/>
  <c r="Y64" i="1"/>
  <c r="X64" i="1"/>
  <c r="W64" i="1" s="1"/>
  <c r="P64" i="1"/>
  <c r="N64" i="1"/>
  <c r="K64" i="1"/>
  <c r="J64" i="1"/>
  <c r="BI64" i="1" s="1"/>
  <c r="BK64" i="1" s="1"/>
  <c r="DI63" i="1"/>
  <c r="DH63" i="1"/>
  <c r="DF63" i="1"/>
  <c r="DG63" i="1" s="1"/>
  <c r="BH63" i="1" s="1"/>
  <c r="BJ63" i="1" s="1"/>
  <c r="BU63" i="1"/>
  <c r="BT63" i="1"/>
  <c r="BL63" i="1"/>
  <c r="BF63" i="1"/>
  <c r="AZ63" i="1"/>
  <c r="BM63" i="1" s="1"/>
  <c r="BP63" i="1" s="1"/>
  <c r="AU63" i="1"/>
  <c r="AS63" i="1" s="1"/>
  <c r="AL63" i="1"/>
  <c r="I63" i="1" s="1"/>
  <c r="H63" i="1" s="1"/>
  <c r="AG63" i="1"/>
  <c r="Y63" i="1"/>
  <c r="X63" i="1"/>
  <c r="W63" i="1" s="1"/>
  <c r="P63" i="1"/>
  <c r="J63" i="1"/>
  <c r="BI63" i="1" s="1"/>
  <c r="BK63" i="1" s="1"/>
  <c r="DI62" i="1"/>
  <c r="DH62" i="1"/>
  <c r="DF62" i="1"/>
  <c r="DG62" i="1" s="1"/>
  <c r="BH62" i="1" s="1"/>
  <c r="BJ62" i="1" s="1"/>
  <c r="BU62" i="1"/>
  <c r="BT62" i="1"/>
  <c r="BL62" i="1"/>
  <c r="BF62" i="1"/>
  <c r="AZ62" i="1"/>
  <c r="BM62" i="1" s="1"/>
  <c r="BP62" i="1" s="1"/>
  <c r="AU62" i="1"/>
  <c r="AT62" i="1"/>
  <c r="AS62" i="1"/>
  <c r="AL62" i="1"/>
  <c r="I62" i="1" s="1"/>
  <c r="H62" i="1" s="1"/>
  <c r="AG62" i="1"/>
  <c r="AF62" i="1"/>
  <c r="AE62" i="1"/>
  <c r="Y62" i="1"/>
  <c r="X62" i="1"/>
  <c r="W62" i="1" s="1"/>
  <c r="P62" i="1"/>
  <c r="N62" i="1"/>
  <c r="K62" i="1"/>
  <c r="J62" i="1"/>
  <c r="BI62" i="1" s="1"/>
  <c r="BK62" i="1" s="1"/>
  <c r="DI61" i="1"/>
  <c r="DH61" i="1"/>
  <c r="DF61" i="1"/>
  <c r="DG61" i="1" s="1"/>
  <c r="BH61" i="1" s="1"/>
  <c r="BJ61" i="1" s="1"/>
  <c r="BU61" i="1"/>
  <c r="BT61" i="1"/>
  <c r="BL61" i="1"/>
  <c r="BF61" i="1"/>
  <c r="AZ61" i="1"/>
  <c r="BM61" i="1" s="1"/>
  <c r="BP61" i="1" s="1"/>
  <c r="AU61" i="1"/>
  <c r="AS61" i="1" s="1"/>
  <c r="AL61" i="1"/>
  <c r="I61" i="1" s="1"/>
  <c r="H61" i="1" s="1"/>
  <c r="AG61" i="1"/>
  <c r="Y61" i="1"/>
  <c r="X61" i="1"/>
  <c r="W61" i="1" s="1"/>
  <c r="P61" i="1"/>
  <c r="J61" i="1"/>
  <c r="BI61" i="1" s="1"/>
  <c r="BK61" i="1" s="1"/>
  <c r="DI60" i="1"/>
  <c r="DH60" i="1"/>
  <c r="DF60" i="1"/>
  <c r="DG60" i="1" s="1"/>
  <c r="BH60" i="1" s="1"/>
  <c r="BJ60" i="1" s="1"/>
  <c r="BU60" i="1"/>
  <c r="BT60" i="1"/>
  <c r="BL60" i="1"/>
  <c r="BF60" i="1"/>
  <c r="AZ60" i="1"/>
  <c r="BM60" i="1" s="1"/>
  <c r="BP60" i="1" s="1"/>
  <c r="AU60" i="1"/>
  <c r="AT60" i="1"/>
  <c r="AS60" i="1"/>
  <c r="AL60" i="1"/>
  <c r="I60" i="1" s="1"/>
  <c r="H60" i="1" s="1"/>
  <c r="AG60" i="1"/>
  <c r="AF60" i="1"/>
  <c r="AE60" i="1"/>
  <c r="Y60" i="1"/>
  <c r="X60" i="1"/>
  <c r="W60" i="1" s="1"/>
  <c r="P60" i="1"/>
  <c r="N60" i="1"/>
  <c r="K60" i="1"/>
  <c r="J60" i="1"/>
  <c r="BI60" i="1" s="1"/>
  <c r="BK60" i="1" s="1"/>
  <c r="DI59" i="1"/>
  <c r="DH59" i="1"/>
  <c r="DF59" i="1"/>
  <c r="DG59" i="1" s="1"/>
  <c r="BU59" i="1"/>
  <c r="BT59" i="1"/>
  <c r="BL59" i="1"/>
  <c r="BH59" i="1"/>
  <c r="BJ59" i="1" s="1"/>
  <c r="BF59" i="1"/>
  <c r="AZ59" i="1"/>
  <c r="BM59" i="1" s="1"/>
  <c r="BP59" i="1" s="1"/>
  <c r="AU59" i="1"/>
  <c r="AS59" i="1" s="1"/>
  <c r="AT59" i="1" s="1"/>
  <c r="AL59" i="1"/>
  <c r="I59" i="1" s="1"/>
  <c r="H59" i="1" s="1"/>
  <c r="AG59" i="1"/>
  <c r="AF59" i="1"/>
  <c r="Y59" i="1"/>
  <c r="X59" i="1"/>
  <c r="W59" i="1" s="1"/>
  <c r="P59" i="1"/>
  <c r="J59" i="1"/>
  <c r="BI59" i="1" s="1"/>
  <c r="DI58" i="1"/>
  <c r="DH58" i="1"/>
  <c r="DF58" i="1"/>
  <c r="BU58" i="1"/>
  <c r="BT58" i="1"/>
  <c r="BL58" i="1"/>
  <c r="BF58" i="1"/>
  <c r="AZ58" i="1"/>
  <c r="BM58" i="1" s="1"/>
  <c r="BP58" i="1" s="1"/>
  <c r="AU58" i="1"/>
  <c r="AT58" i="1"/>
  <c r="AS58" i="1"/>
  <c r="AL58" i="1"/>
  <c r="I58" i="1" s="1"/>
  <c r="H58" i="1" s="1"/>
  <c r="AG58" i="1"/>
  <c r="AF58" i="1"/>
  <c r="AE58" i="1"/>
  <c r="Y58" i="1"/>
  <c r="X58" i="1"/>
  <c r="W58" i="1" s="1"/>
  <c r="P58" i="1"/>
  <c r="N58" i="1"/>
  <c r="K58" i="1"/>
  <c r="J58" i="1"/>
  <c r="BI58" i="1" s="1"/>
  <c r="DI57" i="1"/>
  <c r="DH57" i="1"/>
  <c r="DF57" i="1"/>
  <c r="DG57" i="1" s="1"/>
  <c r="BH57" i="1" s="1"/>
  <c r="BJ57" i="1" s="1"/>
  <c r="BU57" i="1"/>
  <c r="BT57" i="1"/>
  <c r="BL57" i="1"/>
  <c r="BF57" i="1"/>
  <c r="AZ57" i="1"/>
  <c r="BM57" i="1" s="1"/>
  <c r="BP57" i="1" s="1"/>
  <c r="AU57" i="1"/>
  <c r="AS57" i="1" s="1"/>
  <c r="AT57" i="1"/>
  <c r="AL57" i="1"/>
  <c r="I57" i="1" s="1"/>
  <c r="H57" i="1" s="1"/>
  <c r="AG57" i="1"/>
  <c r="AF57" i="1"/>
  <c r="Y57" i="1"/>
  <c r="X57" i="1"/>
  <c r="W57" i="1" s="1"/>
  <c r="P57" i="1"/>
  <c r="J57" i="1"/>
  <c r="BI57" i="1" s="1"/>
  <c r="DI56" i="1"/>
  <c r="DH56" i="1"/>
  <c r="DF56" i="1"/>
  <c r="BU56" i="1"/>
  <c r="BT56" i="1"/>
  <c r="BL56" i="1"/>
  <c r="BF56" i="1"/>
  <c r="AZ56" i="1"/>
  <c r="BM56" i="1" s="1"/>
  <c r="BP56" i="1" s="1"/>
  <c r="AU56" i="1"/>
  <c r="AT56" i="1"/>
  <c r="AS56" i="1"/>
  <c r="AL56" i="1"/>
  <c r="I56" i="1" s="1"/>
  <c r="H56" i="1" s="1"/>
  <c r="AG56" i="1"/>
  <c r="AF56" i="1"/>
  <c r="AE56" i="1"/>
  <c r="Y56" i="1"/>
  <c r="X56" i="1"/>
  <c r="W56" i="1" s="1"/>
  <c r="P56" i="1"/>
  <c r="N56" i="1"/>
  <c r="K56" i="1"/>
  <c r="J56" i="1"/>
  <c r="BI56" i="1" s="1"/>
  <c r="DI55" i="1"/>
  <c r="DH55" i="1"/>
  <c r="DF55" i="1"/>
  <c r="BU55" i="1"/>
  <c r="BT55" i="1"/>
  <c r="BL55" i="1"/>
  <c r="BF55" i="1"/>
  <c r="AZ55" i="1"/>
  <c r="BM55" i="1" s="1"/>
  <c r="BP55" i="1" s="1"/>
  <c r="AU55" i="1"/>
  <c r="AS55" i="1" s="1"/>
  <c r="AL55" i="1"/>
  <c r="I55" i="1" s="1"/>
  <c r="AG55" i="1"/>
  <c r="AF55" i="1"/>
  <c r="Y55" i="1"/>
  <c r="X55" i="1"/>
  <c r="W55" i="1" s="1"/>
  <c r="P55" i="1"/>
  <c r="J55" i="1"/>
  <c r="BI55" i="1" s="1"/>
  <c r="H55" i="1"/>
  <c r="DI54" i="1"/>
  <c r="DH54" i="1"/>
  <c r="DF54" i="1"/>
  <c r="BU54" i="1"/>
  <c r="BT54" i="1"/>
  <c r="BL54" i="1"/>
  <c r="BF54" i="1"/>
  <c r="AZ54" i="1"/>
  <c r="BM54" i="1" s="1"/>
  <c r="BP54" i="1" s="1"/>
  <c r="AU54" i="1"/>
  <c r="AT54" i="1"/>
  <c r="AS54" i="1"/>
  <c r="AL54" i="1"/>
  <c r="I54" i="1" s="1"/>
  <c r="H54" i="1" s="1"/>
  <c r="AG54" i="1"/>
  <c r="AF54" i="1"/>
  <c r="AE54" i="1"/>
  <c r="Y54" i="1"/>
  <c r="X54" i="1"/>
  <c r="W54" i="1" s="1"/>
  <c r="P54" i="1"/>
  <c r="N54" i="1"/>
  <c r="K54" i="1"/>
  <c r="J54" i="1"/>
  <c r="BI54" i="1" s="1"/>
  <c r="DI53" i="1"/>
  <c r="DH53" i="1"/>
  <c r="DF53" i="1"/>
  <c r="DG53" i="1" s="1"/>
  <c r="BU53" i="1"/>
  <c r="BT53" i="1"/>
  <c r="BL53" i="1"/>
  <c r="BH53" i="1"/>
  <c r="BJ53" i="1" s="1"/>
  <c r="BF53" i="1"/>
  <c r="AZ53" i="1"/>
  <c r="BM53" i="1" s="1"/>
  <c r="BP53" i="1" s="1"/>
  <c r="AU53" i="1"/>
  <c r="AS53" i="1" s="1"/>
  <c r="AT53" i="1"/>
  <c r="AL53" i="1"/>
  <c r="I53" i="1" s="1"/>
  <c r="AG53" i="1"/>
  <c r="AF53" i="1"/>
  <c r="Y53" i="1"/>
  <c r="X53" i="1"/>
  <c r="W53" i="1" s="1"/>
  <c r="P53" i="1"/>
  <c r="J53" i="1"/>
  <c r="BI53" i="1" s="1"/>
  <c r="H53" i="1"/>
  <c r="DI52" i="1"/>
  <c r="DH52" i="1"/>
  <c r="DF52" i="1"/>
  <c r="BU52" i="1"/>
  <c r="BT52" i="1"/>
  <c r="BL52" i="1"/>
  <c r="BF52" i="1"/>
  <c r="AZ52" i="1"/>
  <c r="BM52" i="1" s="1"/>
  <c r="BP52" i="1" s="1"/>
  <c r="AU52" i="1"/>
  <c r="AT52" i="1"/>
  <c r="AS52" i="1"/>
  <c r="AL52" i="1"/>
  <c r="I52" i="1" s="1"/>
  <c r="H52" i="1" s="1"/>
  <c r="AG52" i="1"/>
  <c r="AF52" i="1"/>
  <c r="AE52" i="1"/>
  <c r="Y52" i="1"/>
  <c r="X52" i="1"/>
  <c r="W52" i="1" s="1"/>
  <c r="P52" i="1"/>
  <c r="N52" i="1"/>
  <c r="K52" i="1"/>
  <c r="J52" i="1"/>
  <c r="BI52" i="1" s="1"/>
  <c r="DI51" i="1"/>
  <c r="DH51" i="1"/>
  <c r="DF51" i="1"/>
  <c r="BU51" i="1"/>
  <c r="BT51" i="1"/>
  <c r="BL51" i="1"/>
  <c r="BF51" i="1"/>
  <c r="AZ51" i="1"/>
  <c r="BM51" i="1" s="1"/>
  <c r="BP51" i="1" s="1"/>
  <c r="AU51" i="1"/>
  <c r="AS51" i="1" s="1"/>
  <c r="AT51" i="1" s="1"/>
  <c r="AL51" i="1"/>
  <c r="I51" i="1" s="1"/>
  <c r="H51" i="1" s="1"/>
  <c r="AG51" i="1"/>
  <c r="AF51" i="1"/>
  <c r="Y51" i="1"/>
  <c r="X51" i="1"/>
  <c r="W51" i="1" s="1"/>
  <c r="P51" i="1"/>
  <c r="J51" i="1"/>
  <c r="BI51" i="1" s="1"/>
  <c r="DI50" i="1"/>
  <c r="DH50" i="1"/>
  <c r="DF50" i="1"/>
  <c r="BU50" i="1"/>
  <c r="BT50" i="1"/>
  <c r="BL50" i="1"/>
  <c r="BF50" i="1"/>
  <c r="AZ50" i="1"/>
  <c r="BM50" i="1" s="1"/>
  <c r="BP50" i="1" s="1"/>
  <c r="AU50" i="1"/>
  <c r="AT50" i="1"/>
  <c r="AS50" i="1"/>
  <c r="AL50" i="1"/>
  <c r="I50" i="1" s="1"/>
  <c r="H50" i="1" s="1"/>
  <c r="AG50" i="1"/>
  <c r="AF50" i="1"/>
  <c r="AE50" i="1"/>
  <c r="Y50" i="1"/>
  <c r="X50" i="1"/>
  <c r="W50" i="1" s="1"/>
  <c r="P50" i="1"/>
  <c r="N50" i="1"/>
  <c r="K50" i="1"/>
  <c r="J50" i="1"/>
  <c r="BI50" i="1" s="1"/>
  <c r="DI49" i="1"/>
  <c r="DH49" i="1"/>
  <c r="DF49" i="1"/>
  <c r="DG49" i="1" s="1"/>
  <c r="BH49" i="1" s="1"/>
  <c r="BJ49" i="1" s="1"/>
  <c r="BU49" i="1"/>
  <c r="BT49" i="1"/>
  <c r="BL49" i="1"/>
  <c r="BF49" i="1"/>
  <c r="AZ49" i="1"/>
  <c r="BM49" i="1" s="1"/>
  <c r="BP49" i="1" s="1"/>
  <c r="AU49" i="1"/>
  <c r="AS49" i="1" s="1"/>
  <c r="AT49" i="1"/>
  <c r="AL49" i="1"/>
  <c r="I49" i="1" s="1"/>
  <c r="H49" i="1" s="1"/>
  <c r="AG49" i="1"/>
  <c r="AF49" i="1"/>
  <c r="Y49" i="1"/>
  <c r="X49" i="1"/>
  <c r="W49" i="1" s="1"/>
  <c r="P49" i="1"/>
  <c r="J49" i="1"/>
  <c r="BI49" i="1" s="1"/>
  <c r="DI48" i="1"/>
  <c r="DH48" i="1"/>
  <c r="DF48" i="1"/>
  <c r="BU48" i="1"/>
  <c r="BT48" i="1"/>
  <c r="BL48" i="1"/>
  <c r="BF48" i="1"/>
  <c r="AZ48" i="1"/>
  <c r="BM48" i="1" s="1"/>
  <c r="BP48" i="1" s="1"/>
  <c r="AU48" i="1"/>
  <c r="AT48" i="1"/>
  <c r="AS48" i="1"/>
  <c r="AL48" i="1"/>
  <c r="I48" i="1" s="1"/>
  <c r="H48" i="1" s="1"/>
  <c r="AG48" i="1"/>
  <c r="AF48" i="1"/>
  <c r="AE48" i="1"/>
  <c r="Y48" i="1"/>
  <c r="X48" i="1"/>
  <c r="W48" i="1" s="1"/>
  <c r="P48" i="1"/>
  <c r="N48" i="1"/>
  <c r="K48" i="1"/>
  <c r="J48" i="1"/>
  <c r="BI48" i="1" s="1"/>
  <c r="DI47" i="1"/>
  <c r="DH47" i="1"/>
  <c r="DF47" i="1"/>
  <c r="BU47" i="1"/>
  <c r="BT47" i="1"/>
  <c r="BL47" i="1"/>
  <c r="BF47" i="1"/>
  <c r="AZ47" i="1"/>
  <c r="BM47" i="1" s="1"/>
  <c r="BP47" i="1" s="1"/>
  <c r="AU47" i="1"/>
  <c r="AS47" i="1" s="1"/>
  <c r="AL47" i="1"/>
  <c r="I47" i="1" s="1"/>
  <c r="AG47" i="1"/>
  <c r="AF47" i="1"/>
  <c r="Y47" i="1"/>
  <c r="X47" i="1"/>
  <c r="W47" i="1" s="1"/>
  <c r="P47" i="1"/>
  <c r="J47" i="1"/>
  <c r="BI47" i="1" s="1"/>
  <c r="H47" i="1"/>
  <c r="DI46" i="1"/>
  <c r="DH46" i="1"/>
  <c r="DF46" i="1"/>
  <c r="BU46" i="1"/>
  <c r="BT46" i="1"/>
  <c r="BL46" i="1"/>
  <c r="BF46" i="1"/>
  <c r="AZ46" i="1"/>
  <c r="BM46" i="1" s="1"/>
  <c r="BP46" i="1" s="1"/>
  <c r="AU46" i="1"/>
  <c r="AT46" i="1"/>
  <c r="AS46" i="1"/>
  <c r="AL46" i="1"/>
  <c r="I46" i="1" s="1"/>
  <c r="H46" i="1" s="1"/>
  <c r="AG46" i="1"/>
  <c r="AF46" i="1"/>
  <c r="AE46" i="1"/>
  <c r="Y46" i="1"/>
  <c r="X46" i="1"/>
  <c r="W46" i="1" s="1"/>
  <c r="P46" i="1"/>
  <c r="N46" i="1"/>
  <c r="K46" i="1"/>
  <c r="J46" i="1"/>
  <c r="BI46" i="1" s="1"/>
  <c r="DI45" i="1"/>
  <c r="DH45" i="1"/>
  <c r="DF45" i="1"/>
  <c r="DG45" i="1" s="1"/>
  <c r="BU45" i="1"/>
  <c r="BT45" i="1"/>
  <c r="BL45" i="1"/>
  <c r="BH45" i="1"/>
  <c r="BJ45" i="1" s="1"/>
  <c r="BF45" i="1"/>
  <c r="AZ45" i="1"/>
  <c r="BM45" i="1" s="1"/>
  <c r="BP45" i="1" s="1"/>
  <c r="AU45" i="1"/>
  <c r="AS45" i="1" s="1"/>
  <c r="AT45" i="1"/>
  <c r="AL45" i="1"/>
  <c r="I45" i="1" s="1"/>
  <c r="AG45" i="1"/>
  <c r="AF45" i="1"/>
  <c r="Y45" i="1"/>
  <c r="X45" i="1"/>
  <c r="W45" i="1" s="1"/>
  <c r="P45" i="1"/>
  <c r="J45" i="1"/>
  <c r="BI45" i="1" s="1"/>
  <c r="H45" i="1"/>
  <c r="DI44" i="1"/>
  <c r="DH44" i="1"/>
  <c r="DF44" i="1"/>
  <c r="BU44" i="1"/>
  <c r="BT44" i="1"/>
  <c r="BL44" i="1"/>
  <c r="BF44" i="1"/>
  <c r="AZ44" i="1"/>
  <c r="BM44" i="1" s="1"/>
  <c r="BP44" i="1" s="1"/>
  <c r="AU44" i="1"/>
  <c r="AT44" i="1"/>
  <c r="AS44" i="1"/>
  <c r="AL44" i="1"/>
  <c r="I44" i="1" s="1"/>
  <c r="H44" i="1" s="1"/>
  <c r="AG44" i="1"/>
  <c r="AF44" i="1"/>
  <c r="AE44" i="1"/>
  <c r="Y44" i="1"/>
  <c r="X44" i="1"/>
  <c r="W44" i="1" s="1"/>
  <c r="P44" i="1"/>
  <c r="N44" i="1"/>
  <c r="K44" i="1"/>
  <c r="J44" i="1"/>
  <c r="BI44" i="1" s="1"/>
  <c r="DI43" i="1"/>
  <c r="DH43" i="1"/>
  <c r="DF43" i="1"/>
  <c r="BU43" i="1"/>
  <c r="BT43" i="1"/>
  <c r="BL43" i="1"/>
  <c r="BF43" i="1"/>
  <c r="AZ43" i="1"/>
  <c r="BM43" i="1" s="1"/>
  <c r="BP43" i="1" s="1"/>
  <c r="AU43" i="1"/>
  <c r="AS43" i="1" s="1"/>
  <c r="AT43" i="1" s="1"/>
  <c r="AL43" i="1"/>
  <c r="I43" i="1" s="1"/>
  <c r="H43" i="1" s="1"/>
  <c r="AG43" i="1"/>
  <c r="AF43" i="1"/>
  <c r="Y43" i="1"/>
  <c r="X43" i="1"/>
  <c r="W43" i="1" s="1"/>
  <c r="P43" i="1"/>
  <c r="J43" i="1"/>
  <c r="BI43" i="1" s="1"/>
  <c r="DI42" i="1"/>
  <c r="DH42" i="1"/>
  <c r="DF42" i="1"/>
  <c r="BU42" i="1"/>
  <c r="BT42" i="1"/>
  <c r="BL42" i="1"/>
  <c r="BF42" i="1"/>
  <c r="AZ42" i="1"/>
  <c r="BM42" i="1" s="1"/>
  <c r="BP42" i="1" s="1"/>
  <c r="AU42" i="1"/>
  <c r="AT42" i="1"/>
  <c r="AS42" i="1"/>
  <c r="AL42" i="1"/>
  <c r="I42" i="1" s="1"/>
  <c r="H42" i="1" s="1"/>
  <c r="AG42" i="1"/>
  <c r="AF42" i="1"/>
  <c r="AE42" i="1"/>
  <c r="Y42" i="1"/>
  <c r="X42" i="1"/>
  <c r="W42" i="1" s="1"/>
  <c r="P42" i="1"/>
  <c r="N42" i="1"/>
  <c r="K42" i="1"/>
  <c r="J42" i="1"/>
  <c r="BI42" i="1" s="1"/>
  <c r="DI41" i="1"/>
  <c r="DH41" i="1"/>
  <c r="DF41" i="1"/>
  <c r="DG41" i="1" s="1"/>
  <c r="BH41" i="1" s="1"/>
  <c r="BJ41" i="1" s="1"/>
  <c r="BU41" i="1"/>
  <c r="BT41" i="1"/>
  <c r="BL41" i="1"/>
  <c r="BF41" i="1"/>
  <c r="AZ41" i="1"/>
  <c r="BM41" i="1" s="1"/>
  <c r="BP41" i="1" s="1"/>
  <c r="AU41" i="1"/>
  <c r="AS41" i="1" s="1"/>
  <c r="AT41" i="1"/>
  <c r="AL41" i="1"/>
  <c r="I41" i="1" s="1"/>
  <c r="H41" i="1" s="1"/>
  <c r="AG41" i="1"/>
  <c r="AF41" i="1"/>
  <c r="Y41" i="1"/>
  <c r="X41" i="1"/>
  <c r="W41" i="1" s="1"/>
  <c r="P41" i="1"/>
  <c r="J41" i="1"/>
  <c r="BI41" i="1" s="1"/>
  <c r="DI40" i="1"/>
  <c r="DH40" i="1"/>
  <c r="DF40" i="1"/>
  <c r="BU40" i="1"/>
  <c r="BT40" i="1"/>
  <c r="BL40" i="1"/>
  <c r="BF40" i="1"/>
  <c r="AZ40" i="1"/>
  <c r="BM40" i="1" s="1"/>
  <c r="BP40" i="1" s="1"/>
  <c r="AU40" i="1"/>
  <c r="AT40" i="1"/>
  <c r="AS40" i="1"/>
  <c r="AL40" i="1"/>
  <c r="I40" i="1" s="1"/>
  <c r="H40" i="1" s="1"/>
  <c r="AG40" i="1"/>
  <c r="AF40" i="1"/>
  <c r="AE40" i="1"/>
  <c r="Y40" i="1"/>
  <c r="X40" i="1"/>
  <c r="W40" i="1" s="1"/>
  <c r="P40" i="1"/>
  <c r="N40" i="1"/>
  <c r="K40" i="1"/>
  <c r="J40" i="1"/>
  <c r="BI40" i="1" s="1"/>
  <c r="DI39" i="1"/>
  <c r="DH39" i="1"/>
  <c r="DF39" i="1"/>
  <c r="BU39" i="1"/>
  <c r="BT39" i="1"/>
  <c r="BL39" i="1"/>
  <c r="BF39" i="1"/>
  <c r="AZ39" i="1"/>
  <c r="BM39" i="1" s="1"/>
  <c r="BP39" i="1" s="1"/>
  <c r="AU39" i="1"/>
  <c r="AS39" i="1" s="1"/>
  <c r="AL39" i="1"/>
  <c r="I39" i="1" s="1"/>
  <c r="AG39" i="1"/>
  <c r="AF39" i="1"/>
  <c r="Y39" i="1"/>
  <c r="X39" i="1"/>
  <c r="W39" i="1" s="1"/>
  <c r="P39" i="1"/>
  <c r="J39" i="1"/>
  <c r="BI39" i="1" s="1"/>
  <c r="H39" i="1"/>
  <c r="DI38" i="1"/>
  <c r="DH38" i="1"/>
  <c r="DF38" i="1"/>
  <c r="BU38" i="1"/>
  <c r="BT38" i="1"/>
  <c r="BL38" i="1"/>
  <c r="BF38" i="1"/>
  <c r="AZ38" i="1"/>
  <c r="BM38" i="1" s="1"/>
  <c r="BP38" i="1" s="1"/>
  <c r="AU38" i="1"/>
  <c r="AT38" i="1"/>
  <c r="AS38" i="1"/>
  <c r="AL38" i="1"/>
  <c r="I38" i="1" s="1"/>
  <c r="H38" i="1" s="1"/>
  <c r="AG38" i="1"/>
  <c r="AF38" i="1"/>
  <c r="AE38" i="1"/>
  <c r="Y38" i="1"/>
  <c r="X38" i="1"/>
  <c r="W38" i="1" s="1"/>
  <c r="P38" i="1"/>
  <c r="N38" i="1"/>
  <c r="K38" i="1"/>
  <c r="J38" i="1"/>
  <c r="BI38" i="1" s="1"/>
  <c r="DI37" i="1"/>
  <c r="DH37" i="1"/>
  <c r="DF37" i="1"/>
  <c r="DG37" i="1" s="1"/>
  <c r="BU37" i="1"/>
  <c r="BT37" i="1"/>
  <c r="BL37" i="1"/>
  <c r="BH37" i="1"/>
  <c r="BJ37" i="1" s="1"/>
  <c r="BF37" i="1"/>
  <c r="AZ37" i="1"/>
  <c r="BM37" i="1" s="1"/>
  <c r="BP37" i="1" s="1"/>
  <c r="AU37" i="1"/>
  <c r="AS37" i="1" s="1"/>
  <c r="AT37" i="1"/>
  <c r="AL37" i="1"/>
  <c r="I37" i="1" s="1"/>
  <c r="AG37" i="1"/>
  <c r="AF37" i="1"/>
  <c r="Y37" i="1"/>
  <c r="X37" i="1"/>
  <c r="W37" i="1" s="1"/>
  <c r="P37" i="1"/>
  <c r="J37" i="1"/>
  <c r="BI37" i="1" s="1"/>
  <c r="H37" i="1"/>
  <c r="DI36" i="1"/>
  <c r="DH36" i="1"/>
  <c r="DF36" i="1"/>
  <c r="BU36" i="1"/>
  <c r="BT36" i="1"/>
  <c r="BL36" i="1"/>
  <c r="BF36" i="1"/>
  <c r="AZ36" i="1"/>
  <c r="BM36" i="1" s="1"/>
  <c r="BP36" i="1" s="1"/>
  <c r="AU36" i="1"/>
  <c r="AT36" i="1"/>
  <c r="AS36" i="1"/>
  <c r="AL36" i="1"/>
  <c r="I36" i="1" s="1"/>
  <c r="H36" i="1" s="1"/>
  <c r="AG36" i="1"/>
  <c r="AF36" i="1"/>
  <c r="AE36" i="1"/>
  <c r="Y36" i="1"/>
  <c r="X36" i="1"/>
  <c r="W36" i="1" s="1"/>
  <c r="P36" i="1"/>
  <c r="N36" i="1"/>
  <c r="K36" i="1"/>
  <c r="J36" i="1"/>
  <c r="BI36" i="1" s="1"/>
  <c r="DI35" i="1"/>
  <c r="DH35" i="1"/>
  <c r="DF35" i="1"/>
  <c r="BU35" i="1"/>
  <c r="BT35" i="1"/>
  <c r="BL35" i="1"/>
  <c r="BF35" i="1"/>
  <c r="AZ35" i="1"/>
  <c r="BM35" i="1" s="1"/>
  <c r="BP35" i="1" s="1"/>
  <c r="AU35" i="1"/>
  <c r="AS35" i="1" s="1"/>
  <c r="AT35" i="1" s="1"/>
  <c r="AL35" i="1"/>
  <c r="I35" i="1" s="1"/>
  <c r="H35" i="1" s="1"/>
  <c r="AG35" i="1"/>
  <c r="AF35" i="1"/>
  <c r="Y35" i="1"/>
  <c r="X35" i="1"/>
  <c r="W35" i="1" s="1"/>
  <c r="P35" i="1"/>
  <c r="J35" i="1"/>
  <c r="BI35" i="1" s="1"/>
  <c r="DI34" i="1"/>
  <c r="DH34" i="1"/>
  <c r="DF34" i="1"/>
  <c r="BU34" i="1"/>
  <c r="BT34" i="1"/>
  <c r="BL34" i="1"/>
  <c r="BF34" i="1"/>
  <c r="AZ34" i="1"/>
  <c r="BM34" i="1" s="1"/>
  <c r="BP34" i="1" s="1"/>
  <c r="AU34" i="1"/>
  <c r="AT34" i="1"/>
  <c r="AS34" i="1"/>
  <c r="AL34" i="1"/>
  <c r="I34" i="1" s="1"/>
  <c r="H34" i="1" s="1"/>
  <c r="AG34" i="1"/>
  <c r="AF34" i="1"/>
  <c r="AE34" i="1"/>
  <c r="Y34" i="1"/>
  <c r="X34" i="1"/>
  <c r="W34" i="1" s="1"/>
  <c r="P34" i="1"/>
  <c r="N34" i="1"/>
  <c r="K34" i="1"/>
  <c r="J34" i="1"/>
  <c r="BI34" i="1" s="1"/>
  <c r="DI33" i="1"/>
  <c r="DH33" i="1"/>
  <c r="DF33" i="1"/>
  <c r="DG33" i="1" s="1"/>
  <c r="BH33" i="1" s="1"/>
  <c r="BJ33" i="1" s="1"/>
  <c r="BU33" i="1"/>
  <c r="BT33" i="1"/>
  <c r="BL33" i="1"/>
  <c r="BF33" i="1"/>
  <c r="AZ33" i="1"/>
  <c r="BM33" i="1" s="1"/>
  <c r="BP33" i="1" s="1"/>
  <c r="AU33" i="1"/>
  <c r="AS33" i="1" s="1"/>
  <c r="AT33" i="1"/>
  <c r="AL33" i="1"/>
  <c r="I33" i="1" s="1"/>
  <c r="H33" i="1" s="1"/>
  <c r="AG33" i="1"/>
  <c r="AF33" i="1"/>
  <c r="Y33" i="1"/>
  <c r="X33" i="1"/>
  <c r="W33" i="1" s="1"/>
  <c r="P33" i="1"/>
  <c r="J33" i="1"/>
  <c r="BI33" i="1" s="1"/>
  <c r="DI32" i="1"/>
  <c r="DH32" i="1"/>
  <c r="DF32" i="1"/>
  <c r="BU32" i="1"/>
  <c r="BT32" i="1"/>
  <c r="BL32" i="1"/>
  <c r="BF32" i="1"/>
  <c r="AZ32" i="1"/>
  <c r="BM32" i="1" s="1"/>
  <c r="BP32" i="1" s="1"/>
  <c r="AU32" i="1"/>
  <c r="AT32" i="1"/>
  <c r="AS32" i="1"/>
  <c r="AL32" i="1"/>
  <c r="I32" i="1" s="1"/>
  <c r="H32" i="1" s="1"/>
  <c r="AG32" i="1"/>
  <c r="AF32" i="1"/>
  <c r="AE32" i="1"/>
  <c r="Y32" i="1"/>
  <c r="X32" i="1"/>
  <c r="W32" i="1" s="1"/>
  <c r="P32" i="1"/>
  <c r="N32" i="1"/>
  <c r="K32" i="1"/>
  <c r="J32" i="1"/>
  <c r="BI32" i="1" s="1"/>
  <c r="DI31" i="1"/>
  <c r="DH31" i="1"/>
  <c r="DF31" i="1"/>
  <c r="BU31" i="1"/>
  <c r="BT31" i="1"/>
  <c r="BL31" i="1"/>
  <c r="BF31" i="1"/>
  <c r="AZ31" i="1"/>
  <c r="BM31" i="1" s="1"/>
  <c r="BP31" i="1" s="1"/>
  <c r="AU31" i="1"/>
  <c r="AS31" i="1" s="1"/>
  <c r="AL31" i="1"/>
  <c r="I31" i="1" s="1"/>
  <c r="AG31" i="1"/>
  <c r="AF31" i="1"/>
  <c r="Y31" i="1"/>
  <c r="X31" i="1"/>
  <c r="W31" i="1" s="1"/>
  <c r="P31" i="1"/>
  <c r="J31" i="1"/>
  <c r="BI31" i="1" s="1"/>
  <c r="H31" i="1"/>
  <c r="DI30" i="1"/>
  <c r="DH30" i="1"/>
  <c r="DF30" i="1"/>
  <c r="BU30" i="1"/>
  <c r="BT30" i="1"/>
  <c r="BL30" i="1"/>
  <c r="BF30" i="1"/>
  <c r="AZ30" i="1"/>
  <c r="BM30" i="1" s="1"/>
  <c r="BP30" i="1" s="1"/>
  <c r="AU30" i="1"/>
  <c r="AT30" i="1"/>
  <c r="AS30" i="1"/>
  <c r="AL30" i="1"/>
  <c r="I30" i="1" s="1"/>
  <c r="H30" i="1" s="1"/>
  <c r="AG30" i="1"/>
  <c r="AF30" i="1"/>
  <c r="AE30" i="1"/>
  <c r="Y30" i="1"/>
  <c r="X30" i="1"/>
  <c r="W30" i="1" s="1"/>
  <c r="P30" i="1"/>
  <c r="N30" i="1"/>
  <c r="K30" i="1"/>
  <c r="J30" i="1"/>
  <c r="BI30" i="1" s="1"/>
  <c r="DI29" i="1"/>
  <c r="DH29" i="1"/>
  <c r="DF29" i="1"/>
  <c r="DG29" i="1" s="1"/>
  <c r="BU29" i="1"/>
  <c r="BT29" i="1"/>
  <c r="BL29" i="1"/>
  <c r="BH29" i="1"/>
  <c r="BJ29" i="1" s="1"/>
  <c r="BF29" i="1"/>
  <c r="AZ29" i="1"/>
  <c r="BM29" i="1" s="1"/>
  <c r="BP29" i="1" s="1"/>
  <c r="AU29" i="1"/>
  <c r="AS29" i="1" s="1"/>
  <c r="AT29" i="1"/>
  <c r="AL29" i="1"/>
  <c r="I29" i="1" s="1"/>
  <c r="AG29" i="1"/>
  <c r="AF29" i="1"/>
  <c r="Y29" i="1"/>
  <c r="X29" i="1"/>
  <c r="W29" i="1" s="1"/>
  <c r="P29" i="1"/>
  <c r="J29" i="1"/>
  <c r="BI29" i="1" s="1"/>
  <c r="H29" i="1"/>
  <c r="DI28" i="1"/>
  <c r="DH28" i="1"/>
  <c r="DF28" i="1"/>
  <c r="BU28" i="1"/>
  <c r="BT28" i="1"/>
  <c r="BL28" i="1"/>
  <c r="BF28" i="1"/>
  <c r="AZ28" i="1"/>
  <c r="BM28" i="1" s="1"/>
  <c r="BP28" i="1" s="1"/>
  <c r="AU28" i="1"/>
  <c r="AT28" i="1"/>
  <c r="AS28" i="1"/>
  <c r="AL28" i="1"/>
  <c r="I28" i="1" s="1"/>
  <c r="H28" i="1" s="1"/>
  <c r="AG28" i="1"/>
  <c r="AF28" i="1"/>
  <c r="AE28" i="1"/>
  <c r="Y28" i="1"/>
  <c r="X28" i="1"/>
  <c r="W28" i="1" s="1"/>
  <c r="P28" i="1"/>
  <c r="N28" i="1"/>
  <c r="K28" i="1"/>
  <c r="J28" i="1"/>
  <c r="BI28" i="1" s="1"/>
  <c r="DI27" i="1"/>
  <c r="DH27" i="1"/>
  <c r="DF27" i="1"/>
  <c r="BU27" i="1"/>
  <c r="BT27" i="1"/>
  <c r="BL27" i="1"/>
  <c r="BF27" i="1"/>
  <c r="AZ27" i="1"/>
  <c r="BM27" i="1" s="1"/>
  <c r="BP27" i="1" s="1"/>
  <c r="AU27" i="1"/>
  <c r="AS27" i="1" s="1"/>
  <c r="AT27" i="1" s="1"/>
  <c r="AL27" i="1"/>
  <c r="I27" i="1" s="1"/>
  <c r="H27" i="1" s="1"/>
  <c r="AG27" i="1"/>
  <c r="AF27" i="1"/>
  <c r="Y27" i="1"/>
  <c r="X27" i="1"/>
  <c r="W27" i="1" s="1"/>
  <c r="P27" i="1"/>
  <c r="J27" i="1"/>
  <c r="BI27" i="1" s="1"/>
  <c r="DI26" i="1"/>
  <c r="DH26" i="1"/>
  <c r="DF26" i="1"/>
  <c r="BU26" i="1"/>
  <c r="BT26" i="1"/>
  <c r="BL26" i="1"/>
  <c r="BF26" i="1"/>
  <c r="AZ26" i="1"/>
  <c r="BM26" i="1" s="1"/>
  <c r="BP26" i="1" s="1"/>
  <c r="AU26" i="1"/>
  <c r="AT26" i="1"/>
  <c r="AS26" i="1"/>
  <c r="AL26" i="1"/>
  <c r="I26" i="1" s="1"/>
  <c r="H26" i="1" s="1"/>
  <c r="AG26" i="1"/>
  <c r="AF26" i="1"/>
  <c r="AE26" i="1"/>
  <c r="Y26" i="1"/>
  <c r="X26" i="1"/>
  <c r="W26" i="1" s="1"/>
  <c r="P26" i="1"/>
  <c r="N26" i="1"/>
  <c r="K26" i="1"/>
  <c r="J26" i="1"/>
  <c r="BI26" i="1" s="1"/>
  <c r="DI25" i="1"/>
  <c r="DH25" i="1"/>
  <c r="DF25" i="1"/>
  <c r="DG25" i="1" s="1"/>
  <c r="BH25" i="1" s="1"/>
  <c r="BJ25" i="1" s="1"/>
  <c r="BU25" i="1"/>
  <c r="BT25" i="1"/>
  <c r="BL25" i="1"/>
  <c r="BF25" i="1"/>
  <c r="AZ25" i="1"/>
  <c r="BM25" i="1" s="1"/>
  <c r="BP25" i="1" s="1"/>
  <c r="AU25" i="1"/>
  <c r="AS25" i="1" s="1"/>
  <c r="AT25" i="1"/>
  <c r="AL25" i="1"/>
  <c r="I25" i="1" s="1"/>
  <c r="H25" i="1" s="1"/>
  <c r="AG25" i="1"/>
  <c r="AF25" i="1"/>
  <c r="Y25" i="1"/>
  <c r="X25" i="1"/>
  <c r="W25" i="1" s="1"/>
  <c r="P25" i="1"/>
  <c r="J25" i="1"/>
  <c r="BI25" i="1" s="1"/>
  <c r="DI24" i="1"/>
  <c r="DH24" i="1"/>
  <c r="DF24" i="1"/>
  <c r="BU24" i="1"/>
  <c r="BT24" i="1"/>
  <c r="BL24" i="1"/>
  <c r="BF24" i="1"/>
  <c r="AZ24" i="1"/>
  <c r="BM24" i="1" s="1"/>
  <c r="BP24" i="1" s="1"/>
  <c r="AU24" i="1"/>
  <c r="AT24" i="1"/>
  <c r="AS24" i="1"/>
  <c r="AL24" i="1"/>
  <c r="I24" i="1" s="1"/>
  <c r="H24" i="1" s="1"/>
  <c r="AG24" i="1"/>
  <c r="AF24" i="1"/>
  <c r="AE24" i="1"/>
  <c r="Y24" i="1"/>
  <c r="X24" i="1"/>
  <c r="W24" i="1" s="1"/>
  <c r="P24" i="1"/>
  <c r="N24" i="1"/>
  <c r="K24" i="1"/>
  <c r="J24" i="1"/>
  <c r="BI24" i="1" s="1"/>
  <c r="DI23" i="1"/>
  <c r="DH23" i="1"/>
  <c r="DF23" i="1"/>
  <c r="BU23" i="1"/>
  <c r="BT23" i="1"/>
  <c r="BL23" i="1"/>
  <c r="BF23" i="1"/>
  <c r="AZ23" i="1"/>
  <c r="BM23" i="1" s="1"/>
  <c r="BP23" i="1" s="1"/>
  <c r="AU23" i="1"/>
  <c r="AS23" i="1" s="1"/>
  <c r="AL23" i="1"/>
  <c r="I23" i="1" s="1"/>
  <c r="AG23" i="1"/>
  <c r="AF23" i="1"/>
  <c r="Y23" i="1"/>
  <c r="X23" i="1"/>
  <c r="W23" i="1" s="1"/>
  <c r="P23" i="1"/>
  <c r="J23" i="1"/>
  <c r="BI23" i="1" s="1"/>
  <c r="H23" i="1"/>
  <c r="DI22" i="1"/>
  <c r="DH22" i="1"/>
  <c r="DF22" i="1"/>
  <c r="BU22" i="1"/>
  <c r="BT22" i="1"/>
  <c r="BL22" i="1"/>
  <c r="BF22" i="1"/>
  <c r="AZ22" i="1"/>
  <c r="BM22" i="1" s="1"/>
  <c r="BP22" i="1" s="1"/>
  <c r="AU22" i="1"/>
  <c r="AT22" i="1"/>
  <c r="AS22" i="1"/>
  <c r="AL22" i="1"/>
  <c r="I22" i="1" s="1"/>
  <c r="H22" i="1" s="1"/>
  <c r="AG22" i="1"/>
  <c r="AF22" i="1"/>
  <c r="AE22" i="1"/>
  <c r="Y22" i="1"/>
  <c r="X22" i="1"/>
  <c r="W22" i="1" s="1"/>
  <c r="P22" i="1"/>
  <c r="N22" i="1"/>
  <c r="K22" i="1"/>
  <c r="J22" i="1"/>
  <c r="BI22" i="1" s="1"/>
  <c r="DI21" i="1"/>
  <c r="DH21" i="1"/>
  <c r="DF21" i="1"/>
  <c r="DG21" i="1" s="1"/>
  <c r="BU21" i="1"/>
  <c r="BT21" i="1"/>
  <c r="BL21" i="1"/>
  <c r="BH21" i="1"/>
  <c r="BJ21" i="1" s="1"/>
  <c r="BF21" i="1"/>
  <c r="AZ21" i="1"/>
  <c r="BM21" i="1" s="1"/>
  <c r="BP21" i="1" s="1"/>
  <c r="AU21" i="1"/>
  <c r="AS21" i="1" s="1"/>
  <c r="AT21" i="1"/>
  <c r="AL21" i="1"/>
  <c r="I21" i="1" s="1"/>
  <c r="AG21" i="1"/>
  <c r="AF21" i="1"/>
  <c r="Y21" i="1"/>
  <c r="X21" i="1"/>
  <c r="W21" i="1" s="1"/>
  <c r="P21" i="1"/>
  <c r="J21" i="1"/>
  <c r="BI21" i="1" s="1"/>
  <c r="H21" i="1"/>
  <c r="DI20" i="1"/>
  <c r="DH20" i="1"/>
  <c r="DF20" i="1"/>
  <c r="BU20" i="1"/>
  <c r="BT20" i="1"/>
  <c r="BL20" i="1"/>
  <c r="BF20" i="1"/>
  <c r="AZ20" i="1"/>
  <c r="BM20" i="1" s="1"/>
  <c r="BP20" i="1" s="1"/>
  <c r="AU20" i="1"/>
  <c r="AT20" i="1"/>
  <c r="AS20" i="1"/>
  <c r="AL20" i="1"/>
  <c r="I20" i="1" s="1"/>
  <c r="H20" i="1" s="1"/>
  <c r="AG20" i="1"/>
  <c r="AF20" i="1"/>
  <c r="AE20" i="1"/>
  <c r="Y20" i="1"/>
  <c r="X20" i="1"/>
  <c r="W20" i="1" s="1"/>
  <c r="P20" i="1"/>
  <c r="N20" i="1"/>
  <c r="K20" i="1"/>
  <c r="J20" i="1"/>
  <c r="BI20" i="1" s="1"/>
  <c r="DI19" i="1"/>
  <c r="DH19" i="1"/>
  <c r="DF19" i="1"/>
  <c r="BU19" i="1"/>
  <c r="BT19" i="1"/>
  <c r="BL19" i="1"/>
  <c r="BF19" i="1"/>
  <c r="AZ19" i="1"/>
  <c r="BM19" i="1" s="1"/>
  <c r="BP19" i="1" s="1"/>
  <c r="AU19" i="1"/>
  <c r="AS19" i="1" s="1"/>
  <c r="AT19" i="1" s="1"/>
  <c r="AL19" i="1"/>
  <c r="I19" i="1" s="1"/>
  <c r="H19" i="1" s="1"/>
  <c r="AG19" i="1"/>
  <c r="AF19" i="1"/>
  <c r="Y19" i="1"/>
  <c r="X19" i="1"/>
  <c r="W19" i="1" s="1"/>
  <c r="P19" i="1"/>
  <c r="J19" i="1"/>
  <c r="BI19" i="1" s="1"/>
  <c r="AA19" i="1" l="1"/>
  <c r="BS22" i="1"/>
  <c r="BR22" i="1"/>
  <c r="BV22" i="1" s="1"/>
  <c r="BW22" i="1" s="1"/>
  <c r="BQ22" i="1"/>
  <c r="BS24" i="1"/>
  <c r="BR24" i="1"/>
  <c r="BV24" i="1" s="1"/>
  <c r="BW24" i="1" s="1"/>
  <c r="BQ24" i="1"/>
  <c r="BS28" i="1"/>
  <c r="BR28" i="1"/>
  <c r="BV28" i="1" s="1"/>
  <c r="BW28" i="1" s="1"/>
  <c r="BQ28" i="1"/>
  <c r="BS30" i="1"/>
  <c r="BR30" i="1"/>
  <c r="BV30" i="1" s="1"/>
  <c r="BW30" i="1" s="1"/>
  <c r="BQ30" i="1"/>
  <c r="AA33" i="1"/>
  <c r="BS34" i="1"/>
  <c r="BR34" i="1"/>
  <c r="BV34" i="1" s="1"/>
  <c r="BW34" i="1" s="1"/>
  <c r="BQ34" i="1"/>
  <c r="BS48" i="1"/>
  <c r="BR48" i="1"/>
  <c r="BV48" i="1" s="1"/>
  <c r="BW48" i="1" s="1"/>
  <c r="BQ48" i="1"/>
  <c r="AA51" i="1"/>
  <c r="AA23" i="1"/>
  <c r="AA27" i="1"/>
  <c r="BS36" i="1"/>
  <c r="BR36" i="1"/>
  <c r="BV36" i="1" s="1"/>
  <c r="BW36" i="1" s="1"/>
  <c r="BQ36" i="1"/>
  <c r="BS38" i="1"/>
  <c r="BR38" i="1"/>
  <c r="BV38" i="1" s="1"/>
  <c r="BW38" i="1" s="1"/>
  <c r="BQ38" i="1"/>
  <c r="AA41" i="1"/>
  <c r="BS42" i="1"/>
  <c r="BR42" i="1"/>
  <c r="BV42" i="1" s="1"/>
  <c r="BW42" i="1" s="1"/>
  <c r="BQ42" i="1"/>
  <c r="BS56" i="1"/>
  <c r="BR56" i="1"/>
  <c r="BV56" i="1" s="1"/>
  <c r="BW56" i="1" s="1"/>
  <c r="BQ56" i="1"/>
  <c r="AA59" i="1"/>
  <c r="AE23" i="1"/>
  <c r="K23" i="1"/>
  <c r="N23" i="1"/>
  <c r="AT23" i="1"/>
  <c r="AA25" i="1"/>
  <c r="BS32" i="1"/>
  <c r="BR32" i="1"/>
  <c r="BV32" i="1" s="1"/>
  <c r="BW32" i="1" s="1"/>
  <c r="BQ32" i="1"/>
  <c r="AA35" i="1"/>
  <c r="BS44" i="1"/>
  <c r="BR44" i="1"/>
  <c r="BV44" i="1" s="1"/>
  <c r="BW44" i="1" s="1"/>
  <c r="BQ44" i="1"/>
  <c r="BS46" i="1"/>
  <c r="BR46" i="1"/>
  <c r="BV46" i="1" s="1"/>
  <c r="BW46" i="1" s="1"/>
  <c r="BQ46" i="1"/>
  <c r="AA49" i="1"/>
  <c r="BS50" i="1"/>
  <c r="BR50" i="1"/>
  <c r="BV50" i="1" s="1"/>
  <c r="BW50" i="1" s="1"/>
  <c r="BQ50" i="1"/>
  <c r="BS20" i="1"/>
  <c r="BR20" i="1"/>
  <c r="BV20" i="1" s="1"/>
  <c r="BW20" i="1" s="1"/>
  <c r="BQ20" i="1"/>
  <c r="AA26" i="1"/>
  <c r="BS26" i="1"/>
  <c r="BR26" i="1"/>
  <c r="BV26" i="1" s="1"/>
  <c r="BW26" i="1" s="1"/>
  <c r="BQ26" i="1"/>
  <c r="BS40" i="1"/>
  <c r="BR40" i="1"/>
  <c r="BV40" i="1" s="1"/>
  <c r="BW40" i="1" s="1"/>
  <c r="BQ40" i="1"/>
  <c r="AA43" i="1"/>
  <c r="BS52" i="1"/>
  <c r="BR52" i="1"/>
  <c r="BV52" i="1" s="1"/>
  <c r="BW52" i="1" s="1"/>
  <c r="BQ52" i="1"/>
  <c r="BS54" i="1"/>
  <c r="BR54" i="1"/>
  <c r="BV54" i="1" s="1"/>
  <c r="BW54" i="1" s="1"/>
  <c r="BQ54" i="1"/>
  <c r="AA57" i="1"/>
  <c r="BS58" i="1"/>
  <c r="BR58" i="1"/>
  <c r="BV58" i="1" s="1"/>
  <c r="BW58" i="1" s="1"/>
  <c r="BQ58" i="1"/>
  <c r="BK24" i="1"/>
  <c r="DG24" i="1"/>
  <c r="BH24" i="1" s="1"/>
  <c r="BJ24" i="1" s="1"/>
  <c r="S24" i="1"/>
  <c r="BQ25" i="1"/>
  <c r="BS25" i="1"/>
  <c r="BR25" i="1"/>
  <c r="BV25" i="1" s="1"/>
  <c r="BW25" i="1" s="1"/>
  <c r="AA31" i="1"/>
  <c r="AE31" i="1"/>
  <c r="K31" i="1"/>
  <c r="N31" i="1"/>
  <c r="BK32" i="1"/>
  <c r="DG32" i="1"/>
  <c r="BH32" i="1" s="1"/>
  <c r="BJ32" i="1" s="1"/>
  <c r="S32" i="1"/>
  <c r="BK33" i="1"/>
  <c r="BQ33" i="1"/>
  <c r="BS33" i="1"/>
  <c r="BR33" i="1"/>
  <c r="BV33" i="1" s="1"/>
  <c r="BW33" i="1" s="1"/>
  <c r="AA34" i="1"/>
  <c r="AA39" i="1"/>
  <c r="AE39" i="1"/>
  <c r="K39" i="1"/>
  <c r="N39" i="1"/>
  <c r="DG40" i="1"/>
  <c r="BH40" i="1" s="1"/>
  <c r="BJ40" i="1" s="1"/>
  <c r="S40" i="1"/>
  <c r="BK41" i="1"/>
  <c r="BQ41" i="1"/>
  <c r="BS41" i="1"/>
  <c r="BR41" i="1"/>
  <c r="BV41" i="1" s="1"/>
  <c r="BW41" i="1" s="1"/>
  <c r="AA42" i="1"/>
  <c r="AA47" i="1"/>
  <c r="AE47" i="1"/>
  <c r="K47" i="1"/>
  <c r="N47" i="1"/>
  <c r="BK48" i="1"/>
  <c r="DG48" i="1"/>
  <c r="BH48" i="1" s="1"/>
  <c r="BJ48" i="1" s="1"/>
  <c r="S48" i="1"/>
  <c r="BK49" i="1"/>
  <c r="BQ49" i="1"/>
  <c r="BS49" i="1"/>
  <c r="BR49" i="1"/>
  <c r="BV49" i="1" s="1"/>
  <c r="BW49" i="1" s="1"/>
  <c r="AA50" i="1"/>
  <c r="AA55" i="1"/>
  <c r="AE55" i="1"/>
  <c r="K55" i="1"/>
  <c r="N55" i="1"/>
  <c r="DG56" i="1"/>
  <c r="BH56" i="1" s="1"/>
  <c r="BJ56" i="1" s="1"/>
  <c r="S56" i="1"/>
  <c r="BK57" i="1"/>
  <c r="BQ57" i="1"/>
  <c r="BS57" i="1"/>
  <c r="BR57" i="1"/>
  <c r="BV57" i="1" s="1"/>
  <c r="BW57" i="1" s="1"/>
  <c r="AA58" i="1"/>
  <c r="BQ61" i="1"/>
  <c r="BR61" i="1"/>
  <c r="BV61" i="1" s="1"/>
  <c r="BW61" i="1" s="1"/>
  <c r="BS61" i="1"/>
  <c r="BQ63" i="1"/>
  <c r="BS63" i="1"/>
  <c r="BR63" i="1"/>
  <c r="BV63" i="1" s="1"/>
  <c r="BW63" i="1" s="1"/>
  <c r="BQ65" i="1"/>
  <c r="BS65" i="1"/>
  <c r="BR65" i="1"/>
  <c r="BV65" i="1" s="1"/>
  <c r="BW65" i="1" s="1"/>
  <c r="BQ67" i="1"/>
  <c r="BS67" i="1"/>
  <c r="BR67" i="1"/>
  <c r="BV67" i="1" s="1"/>
  <c r="BW67" i="1" s="1"/>
  <c r="AA72" i="1"/>
  <c r="BS72" i="1"/>
  <c r="BQ72" i="1"/>
  <c r="BR72" i="1"/>
  <c r="BV72" i="1" s="1"/>
  <c r="BW72" i="1" s="1"/>
  <c r="BS108" i="1"/>
  <c r="BR108" i="1"/>
  <c r="BV108" i="1" s="1"/>
  <c r="BW108" i="1" s="1"/>
  <c r="BQ108" i="1"/>
  <c r="BS126" i="1"/>
  <c r="BR126" i="1"/>
  <c r="BV126" i="1" s="1"/>
  <c r="BW126" i="1" s="1"/>
  <c r="BQ126" i="1"/>
  <c r="BR175" i="1"/>
  <c r="BV175" i="1" s="1"/>
  <c r="BW175" i="1" s="1"/>
  <c r="BQ175" i="1"/>
  <c r="BS175" i="1"/>
  <c r="BK25" i="1"/>
  <c r="AA21" i="1"/>
  <c r="AE21" i="1"/>
  <c r="K21" i="1"/>
  <c r="N21" i="1"/>
  <c r="DG22" i="1"/>
  <c r="BH22" i="1" s="1"/>
  <c r="BJ22" i="1" s="1"/>
  <c r="S22" i="1"/>
  <c r="BQ23" i="1"/>
  <c r="BS23" i="1"/>
  <c r="BR23" i="1"/>
  <c r="BV23" i="1" s="1"/>
  <c r="BW23" i="1" s="1"/>
  <c r="DG23" i="1"/>
  <c r="BH23" i="1" s="1"/>
  <c r="BJ23" i="1" s="1"/>
  <c r="AA24" i="1"/>
  <c r="AA29" i="1"/>
  <c r="AE29" i="1"/>
  <c r="K29" i="1"/>
  <c r="N29" i="1"/>
  <c r="DG30" i="1"/>
  <c r="BH30" i="1" s="1"/>
  <c r="BJ30" i="1" s="1"/>
  <c r="S30" i="1"/>
  <c r="BQ31" i="1"/>
  <c r="BS31" i="1"/>
  <c r="BR31" i="1"/>
  <c r="BV31" i="1" s="1"/>
  <c r="BW31" i="1" s="1"/>
  <c r="DG31" i="1"/>
  <c r="BH31" i="1" s="1"/>
  <c r="BJ31" i="1" s="1"/>
  <c r="AA32" i="1"/>
  <c r="AA37" i="1"/>
  <c r="AE37" i="1"/>
  <c r="K37" i="1"/>
  <c r="N37" i="1"/>
  <c r="DG38" i="1"/>
  <c r="BH38" i="1" s="1"/>
  <c r="BJ38" i="1" s="1"/>
  <c r="S38" i="1"/>
  <c r="BQ39" i="1"/>
  <c r="BS39" i="1"/>
  <c r="BR39" i="1"/>
  <c r="BV39" i="1" s="1"/>
  <c r="BW39" i="1" s="1"/>
  <c r="DG39" i="1"/>
  <c r="BH39" i="1" s="1"/>
  <c r="BJ39" i="1" s="1"/>
  <c r="AA40" i="1"/>
  <c r="AA45" i="1"/>
  <c r="AE45" i="1"/>
  <c r="K45" i="1"/>
  <c r="N45" i="1"/>
  <c r="BK46" i="1"/>
  <c r="DG46" i="1"/>
  <c r="BH46" i="1" s="1"/>
  <c r="BJ46" i="1" s="1"/>
  <c r="S46" i="1"/>
  <c r="BQ47" i="1"/>
  <c r="BS47" i="1"/>
  <c r="BR47" i="1"/>
  <c r="BV47" i="1" s="1"/>
  <c r="BW47" i="1" s="1"/>
  <c r="DG47" i="1"/>
  <c r="BH47" i="1" s="1"/>
  <c r="BJ47" i="1" s="1"/>
  <c r="AA48" i="1"/>
  <c r="AA53" i="1"/>
  <c r="AE53" i="1"/>
  <c r="K53" i="1"/>
  <c r="N53" i="1"/>
  <c r="BK54" i="1"/>
  <c r="DG54" i="1"/>
  <c r="BH54" i="1" s="1"/>
  <c r="BJ54" i="1" s="1"/>
  <c r="S54" i="1"/>
  <c r="BQ55" i="1"/>
  <c r="BS55" i="1"/>
  <c r="BR55" i="1"/>
  <c r="BV55" i="1" s="1"/>
  <c r="BW55" i="1" s="1"/>
  <c r="DG55" i="1"/>
  <c r="BH55" i="1" s="1"/>
  <c r="BJ55" i="1" s="1"/>
  <c r="AA56" i="1"/>
  <c r="AA60" i="1"/>
  <c r="BS60" i="1"/>
  <c r="BR60" i="1"/>
  <c r="BV60" i="1" s="1"/>
  <c r="BW60" i="1" s="1"/>
  <c r="BQ60" i="1"/>
  <c r="AA62" i="1"/>
  <c r="BS62" i="1"/>
  <c r="BR62" i="1"/>
  <c r="BV62" i="1" s="1"/>
  <c r="BW62" i="1" s="1"/>
  <c r="BQ62" i="1"/>
  <c r="AA64" i="1"/>
  <c r="BS64" i="1"/>
  <c r="BR64" i="1"/>
  <c r="BV64" i="1" s="1"/>
  <c r="BW64" i="1" s="1"/>
  <c r="BQ64" i="1"/>
  <c r="BJ66" i="1"/>
  <c r="AA73" i="1"/>
  <c r="BQ75" i="1"/>
  <c r="BS75" i="1"/>
  <c r="BR75" i="1"/>
  <c r="BV75" i="1" s="1"/>
  <c r="BW75" i="1" s="1"/>
  <c r="AA77" i="1"/>
  <c r="BS78" i="1"/>
  <c r="BR78" i="1"/>
  <c r="BV78" i="1" s="1"/>
  <c r="BW78" i="1" s="1"/>
  <c r="BQ78" i="1"/>
  <c r="AA85" i="1"/>
  <c r="BS86" i="1"/>
  <c r="BR86" i="1"/>
  <c r="BV86" i="1" s="1"/>
  <c r="BW86" i="1" s="1"/>
  <c r="BQ86" i="1"/>
  <c r="AA93" i="1"/>
  <c r="BS94" i="1"/>
  <c r="BR94" i="1"/>
  <c r="BV94" i="1" s="1"/>
  <c r="BW94" i="1" s="1"/>
  <c r="BQ94" i="1"/>
  <c r="AA101" i="1"/>
  <c r="BS102" i="1"/>
  <c r="BR102" i="1"/>
  <c r="BV102" i="1" s="1"/>
  <c r="BW102" i="1" s="1"/>
  <c r="BQ102" i="1"/>
  <c r="AA111" i="1"/>
  <c r="BS142" i="1"/>
  <c r="BR142" i="1"/>
  <c r="BV142" i="1" s="1"/>
  <c r="BW142" i="1" s="1"/>
  <c r="BQ142" i="1"/>
  <c r="AE19" i="1"/>
  <c r="K19" i="1"/>
  <c r="N19" i="1"/>
  <c r="DG20" i="1"/>
  <c r="BH20" i="1" s="1"/>
  <c r="BJ20" i="1" s="1"/>
  <c r="S20" i="1"/>
  <c r="BK21" i="1"/>
  <c r="BQ21" i="1"/>
  <c r="BS21" i="1"/>
  <c r="BR21" i="1"/>
  <c r="BV21" i="1" s="1"/>
  <c r="BW21" i="1" s="1"/>
  <c r="AA22" i="1"/>
  <c r="AE27" i="1"/>
  <c r="K27" i="1"/>
  <c r="N27" i="1"/>
  <c r="BK28" i="1"/>
  <c r="DG28" i="1"/>
  <c r="BH28" i="1" s="1"/>
  <c r="BJ28" i="1" s="1"/>
  <c r="S28" i="1"/>
  <c r="BK29" i="1"/>
  <c r="BQ29" i="1"/>
  <c r="BS29" i="1"/>
  <c r="BR29" i="1"/>
  <c r="BV29" i="1" s="1"/>
  <c r="BW29" i="1" s="1"/>
  <c r="AA30" i="1"/>
  <c r="AE35" i="1"/>
  <c r="K35" i="1"/>
  <c r="N35" i="1"/>
  <c r="BK36" i="1"/>
  <c r="DG36" i="1"/>
  <c r="BH36" i="1" s="1"/>
  <c r="BJ36" i="1" s="1"/>
  <c r="S36" i="1"/>
  <c r="BK37" i="1"/>
  <c r="BQ37" i="1"/>
  <c r="BS37" i="1"/>
  <c r="BR37" i="1"/>
  <c r="BV37" i="1" s="1"/>
  <c r="BW37" i="1" s="1"/>
  <c r="AA38" i="1"/>
  <c r="AE43" i="1"/>
  <c r="K43" i="1"/>
  <c r="N43" i="1"/>
  <c r="DG44" i="1"/>
  <c r="BH44" i="1" s="1"/>
  <c r="BJ44" i="1" s="1"/>
  <c r="S44" i="1"/>
  <c r="BK45" i="1"/>
  <c r="BQ45" i="1"/>
  <c r="BS45" i="1"/>
  <c r="BR45" i="1"/>
  <c r="BV45" i="1" s="1"/>
  <c r="BW45" i="1" s="1"/>
  <c r="AA46" i="1"/>
  <c r="AE51" i="1"/>
  <c r="K51" i="1"/>
  <c r="N51" i="1"/>
  <c r="DG52" i="1"/>
  <c r="BH52" i="1" s="1"/>
  <c r="BJ52" i="1" s="1"/>
  <c r="S52" i="1"/>
  <c r="BK53" i="1"/>
  <c r="BQ53" i="1"/>
  <c r="BS53" i="1"/>
  <c r="BR53" i="1"/>
  <c r="BV53" i="1" s="1"/>
  <c r="BW53" i="1" s="1"/>
  <c r="AA54" i="1"/>
  <c r="AE59" i="1"/>
  <c r="K59" i="1"/>
  <c r="N59" i="1"/>
  <c r="AA61" i="1"/>
  <c r="AA63" i="1"/>
  <c r="AA65" i="1"/>
  <c r="BK66" i="1"/>
  <c r="AA69" i="1"/>
  <c r="AA76" i="1"/>
  <c r="BS76" i="1"/>
  <c r="BQ76" i="1"/>
  <c r="BR76" i="1"/>
  <c r="BV76" i="1" s="1"/>
  <c r="BW76" i="1" s="1"/>
  <c r="BS80" i="1"/>
  <c r="BR80" i="1"/>
  <c r="BV80" i="1" s="1"/>
  <c r="BW80" i="1" s="1"/>
  <c r="BQ80" i="1"/>
  <c r="BS82" i="1"/>
  <c r="BR82" i="1"/>
  <c r="BV82" i="1" s="1"/>
  <c r="BW82" i="1" s="1"/>
  <c r="BQ82" i="1"/>
  <c r="BS88" i="1"/>
  <c r="BR88" i="1"/>
  <c r="BV88" i="1" s="1"/>
  <c r="BW88" i="1" s="1"/>
  <c r="BQ88" i="1"/>
  <c r="BS90" i="1"/>
  <c r="BR90" i="1"/>
  <c r="BV90" i="1" s="1"/>
  <c r="BW90" i="1" s="1"/>
  <c r="BQ90" i="1"/>
  <c r="BS96" i="1"/>
  <c r="BR96" i="1"/>
  <c r="BV96" i="1" s="1"/>
  <c r="BW96" i="1" s="1"/>
  <c r="BQ96" i="1"/>
  <c r="BS98" i="1"/>
  <c r="BR98" i="1"/>
  <c r="BV98" i="1" s="1"/>
  <c r="BW98" i="1" s="1"/>
  <c r="BQ98" i="1"/>
  <c r="BS104" i="1"/>
  <c r="BR104" i="1"/>
  <c r="BV104" i="1" s="1"/>
  <c r="BW104" i="1" s="1"/>
  <c r="BQ104" i="1"/>
  <c r="BS106" i="1"/>
  <c r="BR106" i="1"/>
  <c r="BV106" i="1" s="1"/>
  <c r="BW106" i="1" s="1"/>
  <c r="BQ106" i="1"/>
  <c r="BS110" i="1"/>
  <c r="BR110" i="1"/>
  <c r="BV110" i="1" s="1"/>
  <c r="BW110" i="1" s="1"/>
  <c r="BQ110" i="1"/>
  <c r="BQ19" i="1"/>
  <c r="BS19" i="1"/>
  <c r="BR19" i="1"/>
  <c r="BV19" i="1" s="1"/>
  <c r="BW19" i="1" s="1"/>
  <c r="DG19" i="1"/>
  <c r="BH19" i="1" s="1"/>
  <c r="BJ19" i="1" s="1"/>
  <c r="AA20" i="1"/>
  <c r="AE25" i="1"/>
  <c r="K25" i="1"/>
  <c r="N25" i="1"/>
  <c r="BK26" i="1"/>
  <c r="DG26" i="1"/>
  <c r="BH26" i="1" s="1"/>
  <c r="BJ26" i="1" s="1"/>
  <c r="S26" i="1"/>
  <c r="BQ27" i="1"/>
  <c r="BS27" i="1"/>
  <c r="BR27" i="1"/>
  <c r="BV27" i="1" s="1"/>
  <c r="BW27" i="1" s="1"/>
  <c r="DG27" i="1"/>
  <c r="BH27" i="1" s="1"/>
  <c r="BJ27" i="1" s="1"/>
  <c r="AA28" i="1"/>
  <c r="AT31" i="1"/>
  <c r="AE33" i="1"/>
  <c r="K33" i="1"/>
  <c r="N33" i="1"/>
  <c r="DG34" i="1"/>
  <c r="BH34" i="1" s="1"/>
  <c r="BJ34" i="1" s="1"/>
  <c r="S34" i="1"/>
  <c r="BQ35" i="1"/>
  <c r="BS35" i="1"/>
  <c r="BR35" i="1"/>
  <c r="BV35" i="1" s="1"/>
  <c r="BW35" i="1" s="1"/>
  <c r="DG35" i="1"/>
  <c r="BH35" i="1" s="1"/>
  <c r="BJ35" i="1" s="1"/>
  <c r="AA36" i="1"/>
  <c r="AT39" i="1"/>
  <c r="AE41" i="1"/>
  <c r="K41" i="1"/>
  <c r="N41" i="1"/>
  <c r="DG42" i="1"/>
  <c r="BH42" i="1" s="1"/>
  <c r="BJ42" i="1" s="1"/>
  <c r="S42" i="1"/>
  <c r="BQ43" i="1"/>
  <c r="BS43" i="1"/>
  <c r="BR43" i="1"/>
  <c r="BV43" i="1" s="1"/>
  <c r="BW43" i="1" s="1"/>
  <c r="DG43" i="1"/>
  <c r="BH43" i="1" s="1"/>
  <c r="BJ43" i="1" s="1"/>
  <c r="AA44" i="1"/>
  <c r="AT47" i="1"/>
  <c r="AE49" i="1"/>
  <c r="K49" i="1"/>
  <c r="N49" i="1"/>
  <c r="BK50" i="1"/>
  <c r="DG50" i="1"/>
  <c r="BH50" i="1" s="1"/>
  <c r="BJ50" i="1" s="1"/>
  <c r="S50" i="1"/>
  <c r="BQ51" i="1"/>
  <c r="BS51" i="1"/>
  <c r="BR51" i="1"/>
  <c r="BV51" i="1" s="1"/>
  <c r="BW51" i="1" s="1"/>
  <c r="DG51" i="1"/>
  <c r="BH51" i="1" s="1"/>
  <c r="BJ51" i="1" s="1"/>
  <c r="AA52" i="1"/>
  <c r="AT55" i="1"/>
  <c r="AE57" i="1"/>
  <c r="K57" i="1"/>
  <c r="N57" i="1"/>
  <c r="BK58" i="1"/>
  <c r="DG58" i="1"/>
  <c r="BH58" i="1" s="1"/>
  <c r="BJ58" i="1" s="1"/>
  <c r="S58" i="1"/>
  <c r="BK59" i="1"/>
  <c r="BQ59" i="1"/>
  <c r="BR59" i="1"/>
  <c r="BV59" i="1" s="1"/>
  <c r="BW59" i="1" s="1"/>
  <c r="BS59" i="1"/>
  <c r="AE61" i="1"/>
  <c r="K61" i="1"/>
  <c r="AF61" i="1"/>
  <c r="N61" i="1"/>
  <c r="AT61" i="1"/>
  <c r="AE63" i="1"/>
  <c r="K63" i="1"/>
  <c r="AT63" i="1"/>
  <c r="N63" i="1"/>
  <c r="AF63" i="1"/>
  <c r="AA67" i="1"/>
  <c r="AA68" i="1"/>
  <c r="BS68" i="1"/>
  <c r="BQ68" i="1"/>
  <c r="BR68" i="1"/>
  <c r="BV68" i="1" s="1"/>
  <c r="BW68" i="1" s="1"/>
  <c r="BQ71" i="1"/>
  <c r="BS71" i="1"/>
  <c r="BR71" i="1"/>
  <c r="BV71" i="1" s="1"/>
  <c r="BW71" i="1" s="1"/>
  <c r="AA79" i="1"/>
  <c r="BS84" i="1"/>
  <c r="BR84" i="1"/>
  <c r="BV84" i="1" s="1"/>
  <c r="BW84" i="1" s="1"/>
  <c r="BQ84" i="1"/>
  <c r="AA87" i="1"/>
  <c r="BS92" i="1"/>
  <c r="BR92" i="1"/>
  <c r="BV92" i="1" s="1"/>
  <c r="BW92" i="1" s="1"/>
  <c r="BQ92" i="1"/>
  <c r="AA95" i="1"/>
  <c r="BS100" i="1"/>
  <c r="BR100" i="1"/>
  <c r="BV100" i="1" s="1"/>
  <c r="BW100" i="1" s="1"/>
  <c r="BQ100" i="1"/>
  <c r="AA103" i="1"/>
  <c r="AF65" i="1"/>
  <c r="DG67" i="1"/>
  <c r="BH67" i="1" s="1"/>
  <c r="BJ67" i="1" s="1"/>
  <c r="S67" i="1"/>
  <c r="DG75" i="1"/>
  <c r="BH75" i="1" s="1"/>
  <c r="BJ75" i="1" s="1"/>
  <c r="S75" i="1"/>
  <c r="BK85" i="1"/>
  <c r="AA86" i="1"/>
  <c r="AA91" i="1"/>
  <c r="DG92" i="1"/>
  <c r="BH92" i="1" s="1"/>
  <c r="BJ92" i="1" s="1"/>
  <c r="S92" i="1"/>
  <c r="AA94" i="1"/>
  <c r="AA99" i="1"/>
  <c r="BK101" i="1"/>
  <c r="AA102" i="1"/>
  <c r="AE107" i="1"/>
  <c r="K107" i="1"/>
  <c r="N107" i="1"/>
  <c r="DG110" i="1"/>
  <c r="BH110" i="1" s="1"/>
  <c r="BJ110" i="1" s="1"/>
  <c r="S110" i="1"/>
  <c r="AA112" i="1"/>
  <c r="AA115" i="1"/>
  <c r="AA117" i="1"/>
  <c r="AA119" i="1"/>
  <c r="AA121" i="1"/>
  <c r="BS122" i="1"/>
  <c r="BQ122" i="1"/>
  <c r="BR122" i="1"/>
  <c r="BV122" i="1" s="1"/>
  <c r="BW122" i="1" s="1"/>
  <c r="DG124" i="1"/>
  <c r="BH124" i="1" s="1"/>
  <c r="BJ124" i="1" s="1"/>
  <c r="S124" i="1"/>
  <c r="BQ125" i="1"/>
  <c r="BS125" i="1"/>
  <c r="AA126" i="1"/>
  <c r="AA127" i="1"/>
  <c r="BS128" i="1"/>
  <c r="BR128" i="1"/>
  <c r="BV128" i="1" s="1"/>
  <c r="BW128" i="1" s="1"/>
  <c r="BQ128" i="1"/>
  <c r="BS132" i="1"/>
  <c r="BR132" i="1"/>
  <c r="BV132" i="1" s="1"/>
  <c r="BW132" i="1" s="1"/>
  <c r="BQ132" i="1"/>
  <c r="BS134" i="1"/>
  <c r="BR134" i="1"/>
  <c r="BV134" i="1" s="1"/>
  <c r="BW134" i="1" s="1"/>
  <c r="BQ134" i="1"/>
  <c r="AE139" i="1"/>
  <c r="K139" i="1"/>
  <c r="N139" i="1"/>
  <c r="AT139" i="1"/>
  <c r="AA145" i="1"/>
  <c r="BS145" i="1"/>
  <c r="BQ145" i="1"/>
  <c r="BR145" i="1"/>
  <c r="BV145" i="1" s="1"/>
  <c r="BW145" i="1" s="1"/>
  <c r="BS153" i="1"/>
  <c r="BR153" i="1"/>
  <c r="BV153" i="1" s="1"/>
  <c r="BW153" i="1" s="1"/>
  <c r="BQ153" i="1"/>
  <c r="BS169" i="1"/>
  <c r="BR169" i="1"/>
  <c r="BV169" i="1" s="1"/>
  <c r="BW169" i="1" s="1"/>
  <c r="BQ169" i="1"/>
  <c r="S60" i="1"/>
  <c r="S62" i="1"/>
  <c r="S64" i="1"/>
  <c r="AF66" i="1"/>
  <c r="AT66" i="1"/>
  <c r="AE67" i="1"/>
  <c r="K67" i="1"/>
  <c r="DG69" i="1"/>
  <c r="BH69" i="1" s="1"/>
  <c r="BJ69" i="1" s="1"/>
  <c r="S69" i="1"/>
  <c r="DG74" i="1"/>
  <c r="BH74" i="1" s="1"/>
  <c r="BJ74" i="1" s="1"/>
  <c r="S74" i="1"/>
  <c r="BK75" i="1"/>
  <c r="AE75" i="1"/>
  <c r="K75" i="1"/>
  <c r="AA81" i="1"/>
  <c r="AE81" i="1"/>
  <c r="K81" i="1"/>
  <c r="N81" i="1"/>
  <c r="BK82" i="1"/>
  <c r="DG82" i="1"/>
  <c r="BH82" i="1" s="1"/>
  <c r="BJ82" i="1" s="1"/>
  <c r="S82" i="1"/>
  <c r="BQ83" i="1"/>
  <c r="BS83" i="1"/>
  <c r="BR83" i="1"/>
  <c r="BV83" i="1" s="1"/>
  <c r="BW83" i="1" s="1"/>
  <c r="DG83" i="1"/>
  <c r="BH83" i="1" s="1"/>
  <c r="BJ83" i="1" s="1"/>
  <c r="AA84" i="1"/>
  <c r="AA89" i="1"/>
  <c r="AE89" i="1"/>
  <c r="K89" i="1"/>
  <c r="N89" i="1"/>
  <c r="BK90" i="1"/>
  <c r="DG90" i="1"/>
  <c r="BH90" i="1" s="1"/>
  <c r="BJ90" i="1" s="1"/>
  <c r="S90" i="1"/>
  <c r="BQ91" i="1"/>
  <c r="BS91" i="1"/>
  <c r="BR91" i="1"/>
  <c r="BV91" i="1" s="1"/>
  <c r="BW91" i="1" s="1"/>
  <c r="DG91" i="1"/>
  <c r="BH91" i="1" s="1"/>
  <c r="BJ91" i="1" s="1"/>
  <c r="AA92" i="1"/>
  <c r="AA97" i="1"/>
  <c r="AE97" i="1"/>
  <c r="K97" i="1"/>
  <c r="N97" i="1"/>
  <c r="BK98" i="1"/>
  <c r="DG98" i="1"/>
  <c r="BH98" i="1" s="1"/>
  <c r="BJ98" i="1" s="1"/>
  <c r="S98" i="1"/>
  <c r="BQ99" i="1"/>
  <c r="BS99" i="1"/>
  <c r="BR99" i="1"/>
  <c r="BV99" i="1" s="1"/>
  <c r="BW99" i="1" s="1"/>
  <c r="DG99" i="1"/>
  <c r="BH99" i="1" s="1"/>
  <c r="BJ99" i="1" s="1"/>
  <c r="AA100" i="1"/>
  <c r="AA105" i="1"/>
  <c r="AE105" i="1"/>
  <c r="K105" i="1"/>
  <c r="N105" i="1"/>
  <c r="DG106" i="1"/>
  <c r="BH106" i="1" s="1"/>
  <c r="BJ106" i="1" s="1"/>
  <c r="S106" i="1"/>
  <c r="BQ107" i="1"/>
  <c r="BS107" i="1"/>
  <c r="BR107" i="1"/>
  <c r="BV107" i="1" s="1"/>
  <c r="BW107" i="1" s="1"/>
  <c r="DG107" i="1"/>
  <c r="BH107" i="1" s="1"/>
  <c r="BJ107" i="1" s="1"/>
  <c r="AA108" i="1"/>
  <c r="BQ109" i="1"/>
  <c r="BS109" i="1"/>
  <c r="BR109" i="1"/>
  <c r="BV109" i="1" s="1"/>
  <c r="BW109" i="1" s="1"/>
  <c r="DG109" i="1"/>
  <c r="BH109" i="1" s="1"/>
  <c r="BJ109" i="1" s="1"/>
  <c r="AA110" i="1"/>
  <c r="AE115" i="1"/>
  <c r="K115" i="1"/>
  <c r="AT115" i="1"/>
  <c r="N115" i="1"/>
  <c r="BS116" i="1"/>
  <c r="BQ116" i="1"/>
  <c r="BR116" i="1"/>
  <c r="BV116" i="1" s="1"/>
  <c r="BW116" i="1" s="1"/>
  <c r="AA120" i="1"/>
  <c r="BS120" i="1"/>
  <c r="BQ120" i="1"/>
  <c r="BR120" i="1"/>
  <c r="BV120" i="1" s="1"/>
  <c r="BW120" i="1" s="1"/>
  <c r="AA123" i="1"/>
  <c r="AA125" i="1"/>
  <c r="BS130" i="1"/>
  <c r="BR130" i="1"/>
  <c r="BV130" i="1" s="1"/>
  <c r="BW130" i="1" s="1"/>
  <c r="BQ130" i="1"/>
  <c r="DG132" i="1"/>
  <c r="BH132" i="1" s="1"/>
  <c r="BJ132" i="1" s="1"/>
  <c r="S132" i="1"/>
  <c r="BQ133" i="1"/>
  <c r="BS133" i="1"/>
  <c r="AA134" i="1"/>
  <c r="AA135" i="1"/>
  <c r="BS136" i="1"/>
  <c r="BR136" i="1"/>
  <c r="BV136" i="1" s="1"/>
  <c r="BW136" i="1" s="1"/>
  <c r="BQ136" i="1"/>
  <c r="AF139" i="1"/>
  <c r="BS140" i="1"/>
  <c r="BR140" i="1"/>
  <c r="BV140" i="1" s="1"/>
  <c r="BW140" i="1" s="1"/>
  <c r="BQ140" i="1"/>
  <c r="BK141" i="1"/>
  <c r="BQ144" i="1"/>
  <c r="BS144" i="1"/>
  <c r="AA149" i="1"/>
  <c r="BS149" i="1"/>
  <c r="BR149" i="1"/>
  <c r="BV149" i="1" s="1"/>
  <c r="BW149" i="1" s="1"/>
  <c r="BQ149" i="1"/>
  <c r="BS163" i="1"/>
  <c r="BR163" i="1"/>
  <c r="BV163" i="1" s="1"/>
  <c r="BW163" i="1" s="1"/>
  <c r="BQ163" i="1"/>
  <c r="BS165" i="1"/>
  <c r="BR165" i="1"/>
  <c r="BV165" i="1" s="1"/>
  <c r="BW165" i="1" s="1"/>
  <c r="BQ165" i="1"/>
  <c r="BS179" i="1"/>
  <c r="BR179" i="1"/>
  <c r="BV179" i="1" s="1"/>
  <c r="BW179" i="1" s="1"/>
  <c r="BQ179" i="1"/>
  <c r="AE66" i="1"/>
  <c r="BQ69" i="1"/>
  <c r="BS69" i="1"/>
  <c r="AA70" i="1"/>
  <c r="DG72" i="1"/>
  <c r="BH72" i="1" s="1"/>
  <c r="BJ72" i="1" s="1"/>
  <c r="S72" i="1"/>
  <c r="AE73" i="1"/>
  <c r="K73" i="1"/>
  <c r="BS74" i="1"/>
  <c r="BQ74" i="1"/>
  <c r="AE83" i="1"/>
  <c r="K83" i="1"/>
  <c r="N83" i="1"/>
  <c r="BK92" i="1"/>
  <c r="AE99" i="1"/>
  <c r="K99" i="1"/>
  <c r="N99" i="1"/>
  <c r="DG100" i="1"/>
  <c r="BH100" i="1" s="1"/>
  <c r="BJ100" i="1" s="1"/>
  <c r="S100" i="1"/>
  <c r="BQ101" i="1"/>
  <c r="BS101" i="1"/>
  <c r="AA107" i="1"/>
  <c r="AE109" i="1"/>
  <c r="K109" i="1"/>
  <c r="N109" i="1"/>
  <c r="N65" i="1"/>
  <c r="DG68" i="1"/>
  <c r="BH68" i="1" s="1"/>
  <c r="BJ68" i="1" s="1"/>
  <c r="S68" i="1"/>
  <c r="BK69" i="1"/>
  <c r="AE69" i="1"/>
  <c r="K69" i="1"/>
  <c r="BS70" i="1"/>
  <c r="BQ70" i="1"/>
  <c r="AA71" i="1"/>
  <c r="DG71" i="1"/>
  <c r="BH71" i="1" s="1"/>
  <c r="BJ71" i="1" s="1"/>
  <c r="S71" i="1"/>
  <c r="BK72" i="1"/>
  <c r="N73" i="1"/>
  <c r="BQ73" i="1"/>
  <c r="BS73" i="1"/>
  <c r="AA74" i="1"/>
  <c r="DG76" i="1"/>
  <c r="BH76" i="1" s="1"/>
  <c r="BJ76" i="1" s="1"/>
  <c r="S76" i="1"/>
  <c r="BK77" i="1"/>
  <c r="AE77" i="1"/>
  <c r="K77" i="1"/>
  <c r="AE79" i="1"/>
  <c r="K79" i="1"/>
  <c r="N79" i="1"/>
  <c r="DG80" i="1"/>
  <c r="BH80" i="1" s="1"/>
  <c r="BJ80" i="1" s="1"/>
  <c r="S80" i="1"/>
  <c r="BK81" i="1"/>
  <c r="BQ81" i="1"/>
  <c r="BS81" i="1"/>
  <c r="BR81" i="1"/>
  <c r="BV81" i="1" s="1"/>
  <c r="BW81" i="1" s="1"/>
  <c r="AA82" i="1"/>
  <c r="AE87" i="1"/>
  <c r="K87" i="1"/>
  <c r="N87" i="1"/>
  <c r="BK88" i="1"/>
  <c r="DG88" i="1"/>
  <c r="BH88" i="1" s="1"/>
  <c r="BJ88" i="1" s="1"/>
  <c r="S88" i="1"/>
  <c r="BK89" i="1"/>
  <c r="BQ89" i="1"/>
  <c r="BS89" i="1"/>
  <c r="BR89" i="1"/>
  <c r="BV89" i="1" s="1"/>
  <c r="BW89" i="1" s="1"/>
  <c r="AA90" i="1"/>
  <c r="AE95" i="1"/>
  <c r="K95" i="1"/>
  <c r="N95" i="1"/>
  <c r="BK96" i="1"/>
  <c r="DG96" i="1"/>
  <c r="BH96" i="1" s="1"/>
  <c r="BJ96" i="1" s="1"/>
  <c r="S96" i="1"/>
  <c r="BK97" i="1"/>
  <c r="BQ97" i="1"/>
  <c r="BS97" i="1"/>
  <c r="BR97" i="1"/>
  <c r="BV97" i="1" s="1"/>
  <c r="BW97" i="1" s="1"/>
  <c r="AA98" i="1"/>
  <c r="AE103" i="1"/>
  <c r="K103" i="1"/>
  <c r="N103" i="1"/>
  <c r="DG104" i="1"/>
  <c r="BH104" i="1" s="1"/>
  <c r="BJ104" i="1" s="1"/>
  <c r="S104" i="1"/>
  <c r="BK105" i="1"/>
  <c r="BQ105" i="1"/>
  <c r="BS105" i="1"/>
  <c r="BR105" i="1"/>
  <c r="BV105" i="1" s="1"/>
  <c r="BW105" i="1" s="1"/>
  <c r="AA106" i="1"/>
  <c r="BQ113" i="1"/>
  <c r="BS113" i="1"/>
  <c r="BR113" i="1"/>
  <c r="BV113" i="1" s="1"/>
  <c r="BW113" i="1" s="1"/>
  <c r="DG114" i="1"/>
  <c r="BH114" i="1" s="1"/>
  <c r="BJ114" i="1" s="1"/>
  <c r="S114" i="1"/>
  <c r="BQ115" i="1"/>
  <c r="BS115" i="1"/>
  <c r="BR115" i="1"/>
  <c r="BV115" i="1" s="1"/>
  <c r="BW115" i="1" s="1"/>
  <c r="DG117" i="1"/>
  <c r="BH117" i="1" s="1"/>
  <c r="BJ117" i="1" s="1"/>
  <c r="S117" i="1"/>
  <c r="BQ119" i="1"/>
  <c r="BS119" i="1"/>
  <c r="BR119" i="1"/>
  <c r="BV119" i="1" s="1"/>
  <c r="BW119" i="1" s="1"/>
  <c r="AE123" i="1"/>
  <c r="K123" i="1"/>
  <c r="AT123" i="1"/>
  <c r="N123" i="1"/>
  <c r="AA131" i="1"/>
  <c r="AA133" i="1"/>
  <c r="BS138" i="1"/>
  <c r="BR138" i="1"/>
  <c r="BV138" i="1" s="1"/>
  <c r="BW138" i="1" s="1"/>
  <c r="BQ138" i="1"/>
  <c r="BK140" i="1"/>
  <c r="DG140" i="1"/>
  <c r="BH140" i="1" s="1"/>
  <c r="BJ140" i="1" s="1"/>
  <c r="S140" i="1"/>
  <c r="BQ141" i="1"/>
  <c r="BS141" i="1"/>
  <c r="AA142" i="1"/>
  <c r="AA144" i="1"/>
  <c r="DG151" i="1"/>
  <c r="BH151" i="1" s="1"/>
  <c r="BJ151" i="1" s="1"/>
  <c r="S151" i="1"/>
  <c r="BS161" i="1"/>
  <c r="BR161" i="1"/>
  <c r="BV161" i="1" s="1"/>
  <c r="BW161" i="1" s="1"/>
  <c r="BQ161" i="1"/>
  <c r="DG167" i="1"/>
  <c r="BH167" i="1" s="1"/>
  <c r="BJ167" i="1" s="1"/>
  <c r="S167" i="1"/>
  <c r="BQ173" i="1"/>
  <c r="BS173" i="1"/>
  <c r="BR173" i="1"/>
  <c r="BV173" i="1" s="1"/>
  <c r="BW173" i="1" s="1"/>
  <c r="BK68" i="1"/>
  <c r="AA75" i="1"/>
  <c r="BK76" i="1"/>
  <c r="AA78" i="1"/>
  <c r="AA83" i="1"/>
  <c r="DG84" i="1"/>
  <c r="BH84" i="1" s="1"/>
  <c r="BJ84" i="1" s="1"/>
  <c r="S84" i="1"/>
  <c r="BQ85" i="1"/>
  <c r="BS85" i="1"/>
  <c r="BR85" i="1"/>
  <c r="BV85" i="1" s="1"/>
  <c r="BW85" i="1" s="1"/>
  <c r="AE91" i="1"/>
  <c r="K91" i="1"/>
  <c r="N91" i="1"/>
  <c r="BK93" i="1"/>
  <c r="BQ93" i="1"/>
  <c r="BS93" i="1"/>
  <c r="AF99" i="1"/>
  <c r="BK100" i="1"/>
  <c r="BR101" i="1"/>
  <c r="BV101" i="1" s="1"/>
  <c r="BW101" i="1" s="1"/>
  <c r="DG108" i="1"/>
  <c r="BH108" i="1" s="1"/>
  <c r="BJ108" i="1" s="1"/>
  <c r="S108" i="1"/>
  <c r="BK110" i="1"/>
  <c r="BQ111" i="1"/>
  <c r="BR111" i="1"/>
  <c r="BV111" i="1" s="1"/>
  <c r="BW111" i="1" s="1"/>
  <c r="BS112" i="1"/>
  <c r="BQ112" i="1"/>
  <c r="BR112" i="1"/>
  <c r="BV112" i="1" s="1"/>
  <c r="BW112" i="1" s="1"/>
  <c r="DG159" i="1"/>
  <c r="BH159" i="1" s="1"/>
  <c r="BJ159" i="1" s="1"/>
  <c r="S159" i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S49" i="1"/>
  <c r="S51" i="1"/>
  <c r="S53" i="1"/>
  <c r="S55" i="1"/>
  <c r="S57" i="1"/>
  <c r="S59" i="1"/>
  <c r="S61" i="1"/>
  <c r="S63" i="1"/>
  <c r="K65" i="1"/>
  <c r="AT65" i="1"/>
  <c r="DG65" i="1"/>
  <c r="BH65" i="1" s="1"/>
  <c r="BJ65" i="1" s="1"/>
  <c r="S65" i="1"/>
  <c r="T66" i="1"/>
  <c r="U66" i="1" s="1"/>
  <c r="AB66" i="1" s="1"/>
  <c r="BR66" i="1"/>
  <c r="BV66" i="1" s="1"/>
  <c r="BW66" i="1" s="1"/>
  <c r="W67" i="1"/>
  <c r="BR70" i="1"/>
  <c r="BV70" i="1" s="1"/>
  <c r="BW70" i="1" s="1"/>
  <c r="DG70" i="1"/>
  <c r="BH70" i="1" s="1"/>
  <c r="BJ70" i="1" s="1"/>
  <c r="S70" i="1"/>
  <c r="BK71" i="1"/>
  <c r="AE71" i="1"/>
  <c r="K71" i="1"/>
  <c r="AT73" i="1"/>
  <c r="BR73" i="1"/>
  <c r="BV73" i="1" s="1"/>
  <c r="BW73" i="1" s="1"/>
  <c r="DG73" i="1"/>
  <c r="BH73" i="1" s="1"/>
  <c r="BJ73" i="1" s="1"/>
  <c r="S73" i="1"/>
  <c r="BK74" i="1"/>
  <c r="N75" i="1"/>
  <c r="BQ77" i="1"/>
  <c r="BS77" i="1"/>
  <c r="DG78" i="1"/>
  <c r="BH78" i="1" s="1"/>
  <c r="BJ78" i="1" s="1"/>
  <c r="S78" i="1"/>
  <c r="BQ79" i="1"/>
  <c r="BS79" i="1"/>
  <c r="BR79" i="1"/>
  <c r="BV79" i="1" s="1"/>
  <c r="BW79" i="1" s="1"/>
  <c r="DG79" i="1"/>
  <c r="BH79" i="1" s="1"/>
  <c r="BJ79" i="1" s="1"/>
  <c r="AA80" i="1"/>
  <c r="AT83" i="1"/>
  <c r="AE85" i="1"/>
  <c r="K85" i="1"/>
  <c r="N85" i="1"/>
  <c r="BK86" i="1"/>
  <c r="DG86" i="1"/>
  <c r="BH86" i="1" s="1"/>
  <c r="BJ86" i="1" s="1"/>
  <c r="S86" i="1"/>
  <c r="BQ87" i="1"/>
  <c r="BS87" i="1"/>
  <c r="BR87" i="1"/>
  <c r="BV87" i="1" s="1"/>
  <c r="BW87" i="1" s="1"/>
  <c r="DG87" i="1"/>
  <c r="BH87" i="1" s="1"/>
  <c r="BJ87" i="1" s="1"/>
  <c r="AA88" i="1"/>
  <c r="AT91" i="1"/>
  <c r="AE93" i="1"/>
  <c r="K93" i="1"/>
  <c r="N93" i="1"/>
  <c r="BK94" i="1"/>
  <c r="DG94" i="1"/>
  <c r="BH94" i="1" s="1"/>
  <c r="BJ94" i="1" s="1"/>
  <c r="S94" i="1"/>
  <c r="BQ95" i="1"/>
  <c r="BS95" i="1"/>
  <c r="BR95" i="1"/>
  <c r="BV95" i="1" s="1"/>
  <c r="BW95" i="1" s="1"/>
  <c r="DG95" i="1"/>
  <c r="BH95" i="1" s="1"/>
  <c r="BJ95" i="1" s="1"/>
  <c r="AA96" i="1"/>
  <c r="AT99" i="1"/>
  <c r="AE101" i="1"/>
  <c r="K101" i="1"/>
  <c r="N101" i="1"/>
  <c r="DG102" i="1"/>
  <c r="BH102" i="1" s="1"/>
  <c r="BJ102" i="1" s="1"/>
  <c r="S102" i="1"/>
  <c r="BQ103" i="1"/>
  <c r="BS103" i="1"/>
  <c r="BR103" i="1"/>
  <c r="BV103" i="1" s="1"/>
  <c r="BW103" i="1" s="1"/>
  <c r="DG103" i="1"/>
  <c r="BH103" i="1" s="1"/>
  <c r="BJ103" i="1" s="1"/>
  <c r="AA104" i="1"/>
  <c r="AT107" i="1"/>
  <c r="AA109" i="1"/>
  <c r="AT109" i="1"/>
  <c r="AA113" i="1"/>
  <c r="BS114" i="1"/>
  <c r="BQ114" i="1"/>
  <c r="BR114" i="1"/>
  <c r="BV114" i="1" s="1"/>
  <c r="BW114" i="1" s="1"/>
  <c r="BQ117" i="1"/>
  <c r="BS117" i="1"/>
  <c r="BR117" i="1"/>
  <c r="BV117" i="1" s="1"/>
  <c r="BW117" i="1" s="1"/>
  <c r="AA118" i="1"/>
  <c r="BS118" i="1"/>
  <c r="BQ118" i="1"/>
  <c r="BR118" i="1"/>
  <c r="BV118" i="1" s="1"/>
  <c r="BW118" i="1" s="1"/>
  <c r="BQ121" i="1"/>
  <c r="BS121" i="1"/>
  <c r="BR121" i="1"/>
  <c r="BV121" i="1" s="1"/>
  <c r="BW121" i="1" s="1"/>
  <c r="DG122" i="1"/>
  <c r="BH122" i="1" s="1"/>
  <c r="BJ122" i="1" s="1"/>
  <c r="S122" i="1"/>
  <c r="AF123" i="1"/>
  <c r="BS124" i="1"/>
  <c r="BR124" i="1"/>
  <c r="BV124" i="1" s="1"/>
  <c r="BW124" i="1" s="1"/>
  <c r="BQ124" i="1"/>
  <c r="BK125" i="1"/>
  <c r="BR125" i="1"/>
  <c r="BV125" i="1" s="1"/>
  <c r="BW125" i="1" s="1"/>
  <c r="AE131" i="1"/>
  <c r="K131" i="1"/>
  <c r="N131" i="1"/>
  <c r="AT131" i="1"/>
  <c r="AA139" i="1"/>
  <c r="AA141" i="1"/>
  <c r="BQ148" i="1"/>
  <c r="BS148" i="1"/>
  <c r="BR148" i="1"/>
  <c r="BV148" i="1" s="1"/>
  <c r="BW148" i="1" s="1"/>
  <c r="BK151" i="1"/>
  <c r="BS155" i="1"/>
  <c r="BR155" i="1"/>
  <c r="BV155" i="1" s="1"/>
  <c r="BW155" i="1" s="1"/>
  <c r="BQ155" i="1"/>
  <c r="BS157" i="1"/>
  <c r="BR157" i="1"/>
  <c r="BV157" i="1" s="1"/>
  <c r="BW157" i="1" s="1"/>
  <c r="BQ157" i="1"/>
  <c r="BK167" i="1"/>
  <c r="BS171" i="1"/>
  <c r="BR171" i="1"/>
  <c r="BV171" i="1" s="1"/>
  <c r="BW171" i="1" s="1"/>
  <c r="BQ171" i="1"/>
  <c r="DG111" i="1"/>
  <c r="BH111" i="1" s="1"/>
  <c r="BJ111" i="1" s="1"/>
  <c r="S111" i="1"/>
  <c r="AA114" i="1"/>
  <c r="DG116" i="1"/>
  <c r="BH116" i="1" s="1"/>
  <c r="BJ116" i="1" s="1"/>
  <c r="S116" i="1"/>
  <c r="BK117" i="1"/>
  <c r="AE117" i="1"/>
  <c r="K117" i="1"/>
  <c r="DG119" i="1"/>
  <c r="BH119" i="1" s="1"/>
  <c r="BJ119" i="1" s="1"/>
  <c r="S119" i="1"/>
  <c r="AA122" i="1"/>
  <c r="BQ123" i="1"/>
  <c r="BS123" i="1"/>
  <c r="BR123" i="1"/>
  <c r="BV123" i="1" s="1"/>
  <c r="BW123" i="1" s="1"/>
  <c r="AA124" i="1"/>
  <c r="AA129" i="1"/>
  <c r="AE129" i="1"/>
  <c r="K129" i="1"/>
  <c r="N129" i="1"/>
  <c r="BK130" i="1"/>
  <c r="DG130" i="1"/>
  <c r="BH130" i="1" s="1"/>
  <c r="BJ130" i="1" s="1"/>
  <c r="S130" i="1"/>
  <c r="BK131" i="1"/>
  <c r="BQ131" i="1"/>
  <c r="BS131" i="1"/>
  <c r="BR131" i="1"/>
  <c r="BV131" i="1" s="1"/>
  <c r="BW131" i="1" s="1"/>
  <c r="AA132" i="1"/>
  <c r="AA137" i="1"/>
  <c r="AE137" i="1"/>
  <c r="K137" i="1"/>
  <c r="N137" i="1"/>
  <c r="BK138" i="1"/>
  <c r="DG138" i="1"/>
  <c r="BH138" i="1" s="1"/>
  <c r="BJ138" i="1" s="1"/>
  <c r="S138" i="1"/>
  <c r="BK139" i="1"/>
  <c r="BQ139" i="1"/>
  <c r="BS139" i="1"/>
  <c r="BR139" i="1"/>
  <c r="BV139" i="1" s="1"/>
  <c r="BW139" i="1" s="1"/>
  <c r="AA140" i="1"/>
  <c r="S143" i="1"/>
  <c r="DG143" i="1"/>
  <c r="BH143" i="1" s="1"/>
  <c r="BK143" i="1" s="1"/>
  <c r="AA146" i="1"/>
  <c r="AA147" i="1"/>
  <c r="AA150" i="1"/>
  <c r="BQ152" i="1"/>
  <c r="BS152" i="1"/>
  <c r="AA153" i="1"/>
  <c r="AA154" i="1"/>
  <c r="AA158" i="1"/>
  <c r="BQ160" i="1"/>
  <c r="BS160" i="1"/>
  <c r="AA161" i="1"/>
  <c r="AA162" i="1"/>
  <c r="AA166" i="1"/>
  <c r="BQ168" i="1"/>
  <c r="BS168" i="1"/>
  <c r="AA169" i="1"/>
  <c r="AA170" i="1"/>
  <c r="BS200" i="1"/>
  <c r="BR200" i="1"/>
  <c r="BV200" i="1" s="1"/>
  <c r="BW200" i="1" s="1"/>
  <c r="BQ200" i="1"/>
  <c r="AE111" i="1"/>
  <c r="K111" i="1"/>
  <c r="DG113" i="1"/>
  <c r="BH113" i="1" s="1"/>
  <c r="BJ113" i="1" s="1"/>
  <c r="S113" i="1"/>
  <c r="BK114" i="1"/>
  <c r="AA116" i="1"/>
  <c r="DG118" i="1"/>
  <c r="BH118" i="1" s="1"/>
  <c r="BJ118" i="1" s="1"/>
  <c r="S118" i="1"/>
  <c r="BK119" i="1"/>
  <c r="AE119" i="1"/>
  <c r="K119" i="1"/>
  <c r="DG121" i="1"/>
  <c r="BH121" i="1" s="1"/>
  <c r="BJ121" i="1" s="1"/>
  <c r="S121" i="1"/>
  <c r="BK122" i="1"/>
  <c r="AE127" i="1"/>
  <c r="K127" i="1"/>
  <c r="N127" i="1"/>
  <c r="BK128" i="1"/>
  <c r="DG128" i="1"/>
  <c r="BH128" i="1" s="1"/>
  <c r="BJ128" i="1" s="1"/>
  <c r="S128" i="1"/>
  <c r="BK129" i="1"/>
  <c r="BQ129" i="1"/>
  <c r="BS129" i="1"/>
  <c r="BR129" i="1"/>
  <c r="BV129" i="1" s="1"/>
  <c r="BW129" i="1" s="1"/>
  <c r="AA130" i="1"/>
  <c r="AE135" i="1"/>
  <c r="K135" i="1"/>
  <c r="N135" i="1"/>
  <c r="BK136" i="1"/>
  <c r="DG136" i="1"/>
  <c r="BH136" i="1" s="1"/>
  <c r="BJ136" i="1" s="1"/>
  <c r="S136" i="1"/>
  <c r="BK137" i="1"/>
  <c r="BQ137" i="1"/>
  <c r="BS137" i="1"/>
  <c r="BR137" i="1"/>
  <c r="BV137" i="1" s="1"/>
  <c r="BW137" i="1" s="1"/>
  <c r="AA138" i="1"/>
  <c r="AA143" i="1"/>
  <c r="BS143" i="1"/>
  <c r="BQ143" i="1"/>
  <c r="BR143" i="1"/>
  <c r="BV143" i="1" s="1"/>
  <c r="BW143" i="1" s="1"/>
  <c r="BQ146" i="1"/>
  <c r="BS146" i="1"/>
  <c r="BR146" i="1"/>
  <c r="BV146" i="1" s="1"/>
  <c r="BW146" i="1" s="1"/>
  <c r="AE150" i="1"/>
  <c r="K150" i="1"/>
  <c r="N150" i="1"/>
  <c r="AT150" i="1"/>
  <c r="AE158" i="1"/>
  <c r="K158" i="1"/>
  <c r="N158" i="1"/>
  <c r="AT158" i="1"/>
  <c r="AE166" i="1"/>
  <c r="K166" i="1"/>
  <c r="N166" i="1"/>
  <c r="AT166" i="1"/>
  <c r="AA177" i="1"/>
  <c r="AA182" i="1"/>
  <c r="T182" i="1"/>
  <c r="U182" i="1" s="1"/>
  <c r="AA188" i="1"/>
  <c r="T188" i="1"/>
  <c r="U188" i="1" s="1"/>
  <c r="Q188" i="1" s="1"/>
  <c r="O188" i="1" s="1"/>
  <c r="R188" i="1" s="1"/>
  <c r="L188" i="1" s="1"/>
  <c r="M188" i="1" s="1"/>
  <c r="S77" i="1"/>
  <c r="S79" i="1"/>
  <c r="S81" i="1"/>
  <c r="S83" i="1"/>
  <c r="S85" i="1"/>
  <c r="S87" i="1"/>
  <c r="S89" i="1"/>
  <c r="S91" i="1"/>
  <c r="S93" i="1"/>
  <c r="S95" i="1"/>
  <c r="S97" i="1"/>
  <c r="S99" i="1"/>
  <c r="S101" i="1"/>
  <c r="S103" i="1"/>
  <c r="S105" i="1"/>
  <c r="S107" i="1"/>
  <c r="S109" i="1"/>
  <c r="DG112" i="1"/>
  <c r="BH112" i="1" s="1"/>
  <c r="BJ112" i="1" s="1"/>
  <c r="S112" i="1"/>
  <c r="BK113" i="1"/>
  <c r="AE113" i="1"/>
  <c r="K113" i="1"/>
  <c r="DG115" i="1"/>
  <c r="BH115" i="1" s="1"/>
  <c r="BJ115" i="1" s="1"/>
  <c r="S115" i="1"/>
  <c r="BK116" i="1"/>
  <c r="N117" i="1"/>
  <c r="DG120" i="1"/>
  <c r="BH120" i="1" s="1"/>
  <c r="BJ120" i="1" s="1"/>
  <c r="S120" i="1"/>
  <c r="BK121" i="1"/>
  <c r="AE121" i="1"/>
  <c r="K121" i="1"/>
  <c r="AE125" i="1"/>
  <c r="K125" i="1"/>
  <c r="N125" i="1"/>
  <c r="DG126" i="1"/>
  <c r="BH126" i="1" s="1"/>
  <c r="BJ126" i="1" s="1"/>
  <c r="S126" i="1"/>
  <c r="BQ127" i="1"/>
  <c r="BS127" i="1"/>
  <c r="BR127" i="1"/>
  <c r="BV127" i="1" s="1"/>
  <c r="BW127" i="1" s="1"/>
  <c r="DG127" i="1"/>
  <c r="BH127" i="1" s="1"/>
  <c r="BJ127" i="1" s="1"/>
  <c r="AA128" i="1"/>
  <c r="AE133" i="1"/>
  <c r="K133" i="1"/>
  <c r="N133" i="1"/>
  <c r="BK134" i="1"/>
  <c r="DG134" i="1"/>
  <c r="BH134" i="1" s="1"/>
  <c r="BJ134" i="1" s="1"/>
  <c r="S134" i="1"/>
  <c r="BQ135" i="1"/>
  <c r="BS135" i="1"/>
  <c r="BR135" i="1"/>
  <c r="BV135" i="1" s="1"/>
  <c r="BW135" i="1" s="1"/>
  <c r="DG135" i="1"/>
  <c r="BH135" i="1" s="1"/>
  <c r="BJ135" i="1" s="1"/>
  <c r="AA136" i="1"/>
  <c r="AE141" i="1"/>
  <c r="K141" i="1"/>
  <c r="N141" i="1"/>
  <c r="DG142" i="1"/>
  <c r="BH142" i="1" s="1"/>
  <c r="BJ142" i="1" s="1"/>
  <c r="S142" i="1"/>
  <c r="BJ143" i="1"/>
  <c r="DG144" i="1"/>
  <c r="BH144" i="1" s="1"/>
  <c r="BJ144" i="1" s="1"/>
  <c r="S144" i="1"/>
  <c r="AF150" i="1"/>
  <c r="BS151" i="1"/>
  <c r="BR151" i="1"/>
  <c r="BV151" i="1" s="1"/>
  <c r="BW151" i="1" s="1"/>
  <c r="BQ151" i="1"/>
  <c r="AA156" i="1"/>
  <c r="AF158" i="1"/>
  <c r="BS159" i="1"/>
  <c r="BR159" i="1"/>
  <c r="BV159" i="1" s="1"/>
  <c r="BW159" i="1" s="1"/>
  <c r="BQ159" i="1"/>
  <c r="AA164" i="1"/>
  <c r="AF166" i="1"/>
  <c r="BS167" i="1"/>
  <c r="BR167" i="1"/>
  <c r="BV167" i="1" s="1"/>
  <c r="BW167" i="1" s="1"/>
  <c r="BQ167" i="1"/>
  <c r="BS183" i="1"/>
  <c r="BR183" i="1"/>
  <c r="BV183" i="1" s="1"/>
  <c r="BW183" i="1" s="1"/>
  <c r="BQ183" i="1"/>
  <c r="BS185" i="1"/>
  <c r="BR185" i="1"/>
  <c r="BV185" i="1" s="1"/>
  <c r="BW185" i="1" s="1"/>
  <c r="BQ185" i="1"/>
  <c r="BK144" i="1"/>
  <c r="AE144" i="1"/>
  <c r="K144" i="1"/>
  <c r="DG146" i="1"/>
  <c r="BH146" i="1" s="1"/>
  <c r="BJ146" i="1" s="1"/>
  <c r="S146" i="1"/>
  <c r="DG149" i="1"/>
  <c r="BH149" i="1" s="1"/>
  <c r="BJ149" i="1" s="1"/>
  <c r="S149" i="1"/>
  <c r="BQ150" i="1"/>
  <c r="BS150" i="1"/>
  <c r="BR150" i="1"/>
  <c r="BV150" i="1" s="1"/>
  <c r="BW150" i="1" s="1"/>
  <c r="DG150" i="1"/>
  <c r="BH150" i="1" s="1"/>
  <c r="BJ150" i="1" s="1"/>
  <c r="AA151" i="1"/>
  <c r="AE156" i="1"/>
  <c r="K156" i="1"/>
  <c r="N156" i="1"/>
  <c r="DG157" i="1"/>
  <c r="BH157" i="1" s="1"/>
  <c r="BJ157" i="1" s="1"/>
  <c r="S157" i="1"/>
  <c r="BQ158" i="1"/>
  <c r="BS158" i="1"/>
  <c r="BR158" i="1"/>
  <c r="BV158" i="1" s="1"/>
  <c r="BW158" i="1" s="1"/>
  <c r="DG158" i="1"/>
  <c r="BH158" i="1" s="1"/>
  <c r="BJ158" i="1" s="1"/>
  <c r="AA159" i="1"/>
  <c r="AE164" i="1"/>
  <c r="K164" i="1"/>
  <c r="N164" i="1"/>
  <c r="BK165" i="1"/>
  <c r="DG165" i="1"/>
  <c r="BH165" i="1" s="1"/>
  <c r="BJ165" i="1" s="1"/>
  <c r="S165" i="1"/>
  <c r="BQ166" i="1"/>
  <c r="BS166" i="1"/>
  <c r="BR166" i="1"/>
  <c r="BV166" i="1" s="1"/>
  <c r="BW166" i="1" s="1"/>
  <c r="DG166" i="1"/>
  <c r="BH166" i="1" s="1"/>
  <c r="BJ166" i="1" s="1"/>
  <c r="AA167" i="1"/>
  <c r="AA172" i="1"/>
  <c r="AA173" i="1"/>
  <c r="BJ180" i="1"/>
  <c r="AA181" i="1"/>
  <c r="BJ186" i="1"/>
  <c r="AA187" i="1"/>
  <c r="AB188" i="1"/>
  <c r="AT189" i="1"/>
  <c r="AF189" i="1"/>
  <c r="AE189" i="1"/>
  <c r="K189" i="1"/>
  <c r="N189" i="1"/>
  <c r="BS192" i="1"/>
  <c r="BQ192" i="1"/>
  <c r="BR192" i="1"/>
  <c r="BV192" i="1" s="1"/>
  <c r="BW192" i="1" s="1"/>
  <c r="DG145" i="1"/>
  <c r="BH145" i="1" s="1"/>
  <c r="BJ145" i="1" s="1"/>
  <c r="S145" i="1"/>
  <c r="BK146" i="1"/>
  <c r="AE146" i="1"/>
  <c r="K146" i="1"/>
  <c r="BS147" i="1"/>
  <c r="BQ147" i="1"/>
  <c r="AA148" i="1"/>
  <c r="DG148" i="1"/>
  <c r="BH148" i="1" s="1"/>
  <c r="BJ148" i="1" s="1"/>
  <c r="S148" i="1"/>
  <c r="BK149" i="1"/>
  <c r="AE154" i="1"/>
  <c r="K154" i="1"/>
  <c r="N154" i="1"/>
  <c r="DG155" i="1"/>
  <c r="BH155" i="1" s="1"/>
  <c r="BJ155" i="1" s="1"/>
  <c r="S155" i="1"/>
  <c r="BK156" i="1"/>
  <c r="BQ156" i="1"/>
  <c r="BS156" i="1"/>
  <c r="BR156" i="1"/>
  <c r="BV156" i="1" s="1"/>
  <c r="BW156" i="1" s="1"/>
  <c r="AA157" i="1"/>
  <c r="AE162" i="1"/>
  <c r="K162" i="1"/>
  <c r="N162" i="1"/>
  <c r="BK163" i="1"/>
  <c r="DG163" i="1"/>
  <c r="BH163" i="1" s="1"/>
  <c r="BJ163" i="1" s="1"/>
  <c r="S163" i="1"/>
  <c r="BK164" i="1"/>
  <c r="BQ164" i="1"/>
  <c r="BS164" i="1"/>
  <c r="BR164" i="1"/>
  <c r="BV164" i="1" s="1"/>
  <c r="BW164" i="1" s="1"/>
  <c r="AA165" i="1"/>
  <c r="AE170" i="1"/>
  <c r="K170" i="1"/>
  <c r="N170" i="1"/>
  <c r="BK171" i="1"/>
  <c r="DG171" i="1"/>
  <c r="BH171" i="1" s="1"/>
  <c r="BJ171" i="1" s="1"/>
  <c r="S171" i="1"/>
  <c r="AE173" i="1"/>
  <c r="K173" i="1"/>
  <c r="AT173" i="1"/>
  <c r="N173" i="1"/>
  <c r="AA175" i="1"/>
  <c r="BS177" i="1"/>
  <c r="BR177" i="1"/>
  <c r="BV177" i="1" s="1"/>
  <c r="BW177" i="1" s="1"/>
  <c r="BQ177" i="1"/>
  <c r="V180" i="1"/>
  <c r="Z180" i="1" s="1"/>
  <c r="AC180" i="1"/>
  <c r="V186" i="1"/>
  <c r="Z186" i="1" s="1"/>
  <c r="AC186" i="1"/>
  <c r="AA194" i="1"/>
  <c r="BS194" i="1"/>
  <c r="BQ194" i="1"/>
  <c r="BR194" i="1"/>
  <c r="BV194" i="1" s="1"/>
  <c r="BW194" i="1" s="1"/>
  <c r="BS196" i="1"/>
  <c r="BR196" i="1"/>
  <c r="BV196" i="1" s="1"/>
  <c r="BW196" i="1" s="1"/>
  <c r="BQ196" i="1"/>
  <c r="BS198" i="1"/>
  <c r="BR198" i="1"/>
  <c r="BV198" i="1" s="1"/>
  <c r="BW198" i="1" s="1"/>
  <c r="BQ198" i="1"/>
  <c r="AA203" i="1"/>
  <c r="S123" i="1"/>
  <c r="S125" i="1"/>
  <c r="S127" i="1"/>
  <c r="S129" i="1"/>
  <c r="S131" i="1"/>
  <c r="S133" i="1"/>
  <c r="S135" i="1"/>
  <c r="S137" i="1"/>
  <c r="S139" i="1"/>
  <c r="S141" i="1"/>
  <c r="BR147" i="1"/>
  <c r="BV147" i="1" s="1"/>
  <c r="BW147" i="1" s="1"/>
  <c r="DG147" i="1"/>
  <c r="BH147" i="1" s="1"/>
  <c r="BJ147" i="1" s="1"/>
  <c r="S147" i="1"/>
  <c r="BK148" i="1"/>
  <c r="AE148" i="1"/>
  <c r="K148" i="1"/>
  <c r="AA152" i="1"/>
  <c r="AE152" i="1"/>
  <c r="K152" i="1"/>
  <c r="N152" i="1"/>
  <c r="BK153" i="1"/>
  <c r="DG153" i="1"/>
  <c r="BH153" i="1" s="1"/>
  <c r="BJ153" i="1" s="1"/>
  <c r="S153" i="1"/>
  <c r="BQ154" i="1"/>
  <c r="BS154" i="1"/>
  <c r="BR154" i="1"/>
  <c r="BV154" i="1" s="1"/>
  <c r="BW154" i="1" s="1"/>
  <c r="DG154" i="1"/>
  <c r="BH154" i="1" s="1"/>
  <c r="BJ154" i="1" s="1"/>
  <c r="AA155" i="1"/>
  <c r="AA160" i="1"/>
  <c r="AE160" i="1"/>
  <c r="K160" i="1"/>
  <c r="N160" i="1"/>
  <c r="BK161" i="1"/>
  <c r="DG161" i="1"/>
  <c r="BH161" i="1" s="1"/>
  <c r="BJ161" i="1" s="1"/>
  <c r="S161" i="1"/>
  <c r="BQ162" i="1"/>
  <c r="BS162" i="1"/>
  <c r="BR162" i="1"/>
  <c r="BV162" i="1" s="1"/>
  <c r="BW162" i="1" s="1"/>
  <c r="DG162" i="1"/>
  <c r="BH162" i="1" s="1"/>
  <c r="BJ162" i="1" s="1"/>
  <c r="AA163" i="1"/>
  <c r="AA168" i="1"/>
  <c r="AE168" i="1"/>
  <c r="K168" i="1"/>
  <c r="N168" i="1"/>
  <c r="BK169" i="1"/>
  <c r="DG169" i="1"/>
  <c r="BH169" i="1" s="1"/>
  <c r="BJ169" i="1" s="1"/>
  <c r="S169" i="1"/>
  <c r="BQ170" i="1"/>
  <c r="BS170" i="1"/>
  <c r="BR170" i="1"/>
  <c r="BV170" i="1" s="1"/>
  <c r="BW170" i="1" s="1"/>
  <c r="DG170" i="1"/>
  <c r="BH170" i="1" s="1"/>
  <c r="BJ170" i="1" s="1"/>
  <c r="AA171" i="1"/>
  <c r="BK172" i="1"/>
  <c r="BS172" i="1"/>
  <c r="BR172" i="1"/>
  <c r="BV172" i="1" s="1"/>
  <c r="BW172" i="1" s="1"/>
  <c r="BQ172" i="1"/>
  <c r="AF173" i="1"/>
  <c r="N174" i="1"/>
  <c r="AT174" i="1"/>
  <c r="AF174" i="1"/>
  <c r="AA176" i="1"/>
  <c r="AA178" i="1"/>
  <c r="T178" i="1"/>
  <c r="U178" i="1" s="1"/>
  <c r="BS181" i="1"/>
  <c r="BR181" i="1"/>
  <c r="BV181" i="1" s="1"/>
  <c r="BW181" i="1" s="1"/>
  <c r="BQ181" i="1"/>
  <c r="AB182" i="1"/>
  <c r="BQ184" i="1"/>
  <c r="BS184" i="1"/>
  <c r="BS187" i="1"/>
  <c r="BR187" i="1"/>
  <c r="BV187" i="1" s="1"/>
  <c r="BW187" i="1" s="1"/>
  <c r="BQ187" i="1"/>
  <c r="AT175" i="1"/>
  <c r="AF175" i="1"/>
  <c r="AE175" i="1"/>
  <c r="K175" i="1"/>
  <c r="DG175" i="1"/>
  <c r="BH175" i="1" s="1"/>
  <c r="BJ175" i="1" s="1"/>
  <c r="S175" i="1"/>
  <c r="BK176" i="1"/>
  <c r="AT177" i="1"/>
  <c r="AF177" i="1"/>
  <c r="AE177" i="1"/>
  <c r="K177" i="1"/>
  <c r="DG177" i="1"/>
  <c r="BH177" i="1" s="1"/>
  <c r="BJ177" i="1" s="1"/>
  <c r="S177" i="1"/>
  <c r="BK178" i="1"/>
  <c r="BQ178" i="1"/>
  <c r="BS178" i="1"/>
  <c r="BR178" i="1"/>
  <c r="BV178" i="1" s="1"/>
  <c r="BW178" i="1" s="1"/>
  <c r="AT181" i="1"/>
  <c r="AF181" i="1"/>
  <c r="AE181" i="1"/>
  <c r="K181" i="1"/>
  <c r="DG181" i="1"/>
  <c r="BH181" i="1" s="1"/>
  <c r="BJ181" i="1" s="1"/>
  <c r="S181" i="1"/>
  <c r="BK182" i="1"/>
  <c r="BQ182" i="1"/>
  <c r="BS182" i="1"/>
  <c r="BR182" i="1"/>
  <c r="BV182" i="1" s="1"/>
  <c r="BW182" i="1" s="1"/>
  <c r="V184" i="1"/>
  <c r="Z184" i="1" s="1"/>
  <c r="AC184" i="1"/>
  <c r="AD184" i="1" s="1"/>
  <c r="BJ184" i="1"/>
  <c r="AA185" i="1"/>
  <c r="AA186" i="1"/>
  <c r="Q186" i="1"/>
  <c r="O186" i="1" s="1"/>
  <c r="R186" i="1" s="1"/>
  <c r="L186" i="1" s="1"/>
  <c r="M186" i="1" s="1"/>
  <c r="AT187" i="1"/>
  <c r="AF187" i="1"/>
  <c r="AE187" i="1"/>
  <c r="K187" i="1"/>
  <c r="DG187" i="1"/>
  <c r="BH187" i="1" s="1"/>
  <c r="BJ187" i="1" s="1"/>
  <c r="S187" i="1"/>
  <c r="BQ189" i="1"/>
  <c r="BS189" i="1"/>
  <c r="BR189" i="1"/>
  <c r="BV189" i="1" s="1"/>
  <c r="BW189" i="1" s="1"/>
  <c r="DG190" i="1"/>
  <c r="BH190" i="1" s="1"/>
  <c r="BJ190" i="1" s="1"/>
  <c r="S190" i="1"/>
  <c r="AE191" i="1"/>
  <c r="K191" i="1"/>
  <c r="AT191" i="1"/>
  <c r="N191" i="1"/>
  <c r="AA192" i="1"/>
  <c r="AA197" i="1"/>
  <c r="DG198" i="1"/>
  <c r="BH198" i="1" s="1"/>
  <c r="BJ198" i="1" s="1"/>
  <c r="S198" i="1"/>
  <c r="BQ199" i="1"/>
  <c r="BS199" i="1"/>
  <c r="AA200" i="1"/>
  <c r="AA201" i="1"/>
  <c r="BS202" i="1"/>
  <c r="BR202" i="1"/>
  <c r="BV202" i="1" s="1"/>
  <c r="BW202" i="1" s="1"/>
  <c r="BQ202" i="1"/>
  <c r="V205" i="1"/>
  <c r="Z205" i="1" s="1"/>
  <c r="AC205" i="1"/>
  <c r="BK177" i="1"/>
  <c r="BJ178" i="1"/>
  <c r="AA179" i="1"/>
  <c r="AA180" i="1"/>
  <c r="Q180" i="1"/>
  <c r="O180" i="1" s="1"/>
  <c r="R180" i="1" s="1"/>
  <c r="L180" i="1" s="1"/>
  <c r="M180" i="1" s="1"/>
  <c r="BK181" i="1"/>
  <c r="BJ182" i="1"/>
  <c r="AA183" i="1"/>
  <c r="AA184" i="1"/>
  <c r="Q184" i="1"/>
  <c r="O184" i="1" s="1"/>
  <c r="R184" i="1" s="1"/>
  <c r="L184" i="1" s="1"/>
  <c r="M184" i="1" s="1"/>
  <c r="AT185" i="1"/>
  <c r="AF185" i="1"/>
  <c r="AE185" i="1"/>
  <c r="K185" i="1"/>
  <c r="DG185" i="1"/>
  <c r="BH185" i="1" s="1"/>
  <c r="BJ185" i="1" s="1"/>
  <c r="S185" i="1"/>
  <c r="BK187" i="1"/>
  <c r="BK188" i="1"/>
  <c r="BQ188" i="1"/>
  <c r="BS188" i="1"/>
  <c r="BR188" i="1"/>
  <c r="BV188" i="1" s="1"/>
  <c r="BW188" i="1" s="1"/>
  <c r="AF191" i="1"/>
  <c r="BQ191" i="1"/>
  <c r="BS191" i="1"/>
  <c r="BR191" i="1"/>
  <c r="BV191" i="1" s="1"/>
  <c r="BW191" i="1" s="1"/>
  <c r="AE197" i="1"/>
  <c r="K197" i="1"/>
  <c r="N197" i="1"/>
  <c r="AT197" i="1"/>
  <c r="S150" i="1"/>
  <c r="S152" i="1"/>
  <c r="S154" i="1"/>
  <c r="S156" i="1"/>
  <c r="S158" i="1"/>
  <c r="S160" i="1"/>
  <c r="S162" i="1"/>
  <c r="S164" i="1"/>
  <c r="S166" i="1"/>
  <c r="S168" i="1"/>
  <c r="S170" i="1"/>
  <c r="S172" i="1"/>
  <c r="DG173" i="1"/>
  <c r="BH173" i="1" s="1"/>
  <c r="BJ173" i="1" s="1"/>
  <c r="S173" i="1"/>
  <c r="T174" i="1"/>
  <c r="U174" i="1" s="1"/>
  <c r="AB174" i="1" s="1"/>
  <c r="T176" i="1"/>
  <c r="U176" i="1" s="1"/>
  <c r="AB176" i="1" s="1"/>
  <c r="BQ176" i="1"/>
  <c r="BS176" i="1"/>
  <c r="BR176" i="1"/>
  <c r="BV176" i="1" s="1"/>
  <c r="BW176" i="1" s="1"/>
  <c r="N177" i="1"/>
  <c r="AT179" i="1"/>
  <c r="AF179" i="1"/>
  <c r="AE179" i="1"/>
  <c r="K179" i="1"/>
  <c r="DG179" i="1"/>
  <c r="BH179" i="1" s="1"/>
  <c r="BJ179" i="1" s="1"/>
  <c r="S179" i="1"/>
  <c r="BK180" i="1"/>
  <c r="AD180" i="1"/>
  <c r="BQ180" i="1"/>
  <c r="BS180" i="1"/>
  <c r="BR180" i="1"/>
  <c r="BV180" i="1" s="1"/>
  <c r="BW180" i="1" s="1"/>
  <c r="N181" i="1"/>
  <c r="AT183" i="1"/>
  <c r="AF183" i="1"/>
  <c r="AE183" i="1"/>
  <c r="K183" i="1"/>
  <c r="DG183" i="1"/>
  <c r="BH183" i="1" s="1"/>
  <c r="BJ183" i="1" s="1"/>
  <c r="S183" i="1"/>
  <c r="BK185" i="1"/>
  <c r="BK186" i="1"/>
  <c r="AD186" i="1"/>
  <c r="BQ186" i="1"/>
  <c r="BS186" i="1"/>
  <c r="BR186" i="1"/>
  <c r="BV186" i="1" s="1"/>
  <c r="BW186" i="1" s="1"/>
  <c r="N187" i="1"/>
  <c r="BJ188" i="1"/>
  <c r="AA189" i="1"/>
  <c r="T189" i="1"/>
  <c r="U189" i="1" s="1"/>
  <c r="AA193" i="1"/>
  <c r="DG193" i="1"/>
  <c r="BH193" i="1" s="1"/>
  <c r="BJ193" i="1" s="1"/>
  <c r="S193" i="1"/>
  <c r="AA195" i="1"/>
  <c r="AF197" i="1"/>
  <c r="BR204" i="1"/>
  <c r="BV204" i="1" s="1"/>
  <c r="BW204" i="1" s="1"/>
  <c r="BQ204" i="1"/>
  <c r="BS204" i="1"/>
  <c r="DG192" i="1"/>
  <c r="BH192" i="1" s="1"/>
  <c r="BJ192" i="1" s="1"/>
  <c r="S192" i="1"/>
  <c r="BK193" i="1"/>
  <c r="AE193" i="1"/>
  <c r="K193" i="1"/>
  <c r="AE195" i="1"/>
  <c r="K195" i="1"/>
  <c r="N195" i="1"/>
  <c r="BK196" i="1"/>
  <c r="DG196" i="1"/>
  <c r="BH196" i="1" s="1"/>
  <c r="BJ196" i="1" s="1"/>
  <c r="S196" i="1"/>
  <c r="BK197" i="1"/>
  <c r="BQ197" i="1"/>
  <c r="BS197" i="1"/>
  <c r="BR197" i="1"/>
  <c r="BV197" i="1" s="1"/>
  <c r="BW197" i="1" s="1"/>
  <c r="AA198" i="1"/>
  <c r="AE203" i="1"/>
  <c r="K203" i="1"/>
  <c r="N203" i="1"/>
  <c r="AA204" i="1"/>
  <c r="Q204" i="1"/>
  <c r="O204" i="1" s="1"/>
  <c r="R204" i="1" s="1"/>
  <c r="L204" i="1" s="1"/>
  <c r="M204" i="1" s="1"/>
  <c r="T204" i="1"/>
  <c r="U204" i="1" s="1"/>
  <c r="BK207" i="1"/>
  <c r="DG209" i="1"/>
  <c r="BH209" i="1" s="1"/>
  <c r="BJ209" i="1" s="1"/>
  <c r="S209" i="1"/>
  <c r="BS214" i="1"/>
  <c r="BQ214" i="1"/>
  <c r="BR214" i="1"/>
  <c r="BV214" i="1" s="1"/>
  <c r="BW214" i="1" s="1"/>
  <c r="BS216" i="1"/>
  <c r="BR216" i="1"/>
  <c r="BV216" i="1" s="1"/>
  <c r="BW216" i="1" s="1"/>
  <c r="BQ216" i="1"/>
  <c r="AE219" i="1"/>
  <c r="K219" i="1"/>
  <c r="N219" i="1"/>
  <c r="AT219" i="1"/>
  <c r="AF219" i="1"/>
  <c r="AA221" i="1"/>
  <c r="AA222" i="1"/>
  <c r="DG189" i="1"/>
  <c r="BH189" i="1" s="1"/>
  <c r="BJ189" i="1" s="1"/>
  <c r="BK190" i="1"/>
  <c r="DG194" i="1"/>
  <c r="BH194" i="1" s="1"/>
  <c r="BJ194" i="1" s="1"/>
  <c r="S194" i="1"/>
  <c r="BQ195" i="1"/>
  <c r="BS195" i="1"/>
  <c r="BR195" i="1"/>
  <c r="BV195" i="1" s="1"/>
  <c r="BW195" i="1" s="1"/>
  <c r="DG195" i="1"/>
  <c r="BH195" i="1" s="1"/>
  <c r="BJ195" i="1" s="1"/>
  <c r="AA196" i="1"/>
  <c r="AE201" i="1"/>
  <c r="K201" i="1"/>
  <c r="N201" i="1"/>
  <c r="DG202" i="1"/>
  <c r="BH202" i="1" s="1"/>
  <c r="BJ202" i="1" s="1"/>
  <c r="S202" i="1"/>
  <c r="BQ203" i="1"/>
  <c r="BS203" i="1"/>
  <c r="BR203" i="1"/>
  <c r="BV203" i="1" s="1"/>
  <c r="BW203" i="1" s="1"/>
  <c r="DG203" i="1"/>
  <c r="BH203" i="1" s="1"/>
  <c r="BJ203" i="1" s="1"/>
  <c r="BS190" i="1"/>
  <c r="BQ190" i="1"/>
  <c r="AA191" i="1"/>
  <c r="DG191" i="1"/>
  <c r="BH191" i="1" s="1"/>
  <c r="BJ191" i="1" s="1"/>
  <c r="S191" i="1"/>
  <c r="BQ193" i="1"/>
  <c r="BS193" i="1"/>
  <c r="AA199" i="1"/>
  <c r="AE199" i="1"/>
  <c r="K199" i="1"/>
  <c r="N199" i="1"/>
  <c r="BK200" i="1"/>
  <c r="DG200" i="1"/>
  <c r="BH200" i="1" s="1"/>
  <c r="BJ200" i="1" s="1"/>
  <c r="S200" i="1"/>
  <c r="BQ201" i="1"/>
  <c r="BS201" i="1"/>
  <c r="BR201" i="1"/>
  <c r="BV201" i="1" s="1"/>
  <c r="BW201" i="1" s="1"/>
  <c r="DG201" i="1"/>
  <c r="BH201" i="1" s="1"/>
  <c r="BJ201" i="1" s="1"/>
  <c r="AA202" i="1"/>
  <c r="Q205" i="1"/>
  <c r="O205" i="1" s="1"/>
  <c r="R205" i="1" s="1"/>
  <c r="AB205" i="1"/>
  <c r="BR206" i="1"/>
  <c r="BV206" i="1" s="1"/>
  <c r="BW206" i="1" s="1"/>
  <c r="BQ206" i="1"/>
  <c r="BS206" i="1"/>
  <c r="T207" i="1"/>
  <c r="U207" i="1" s="1"/>
  <c r="BQ211" i="1"/>
  <c r="BS211" i="1"/>
  <c r="BR211" i="1"/>
  <c r="BV211" i="1" s="1"/>
  <c r="BW211" i="1" s="1"/>
  <c r="AA217" i="1"/>
  <c r="AA218" i="1"/>
  <c r="BS220" i="1"/>
  <c r="BR220" i="1"/>
  <c r="BV220" i="1" s="1"/>
  <c r="BW220" i="1" s="1"/>
  <c r="BQ220" i="1"/>
  <c r="AT204" i="1"/>
  <c r="AF204" i="1"/>
  <c r="AE204" i="1"/>
  <c r="AA208" i="1"/>
  <c r="BQ209" i="1"/>
  <c r="BS209" i="1"/>
  <c r="BR209" i="1"/>
  <c r="BV209" i="1" s="1"/>
  <c r="BW209" i="1" s="1"/>
  <c r="AA210" i="1"/>
  <c r="BS210" i="1"/>
  <c r="BQ210" i="1"/>
  <c r="BR210" i="1"/>
  <c r="BV210" i="1" s="1"/>
  <c r="BW210" i="1" s="1"/>
  <c r="DG212" i="1"/>
  <c r="BH212" i="1" s="1"/>
  <c r="BJ212" i="1" s="1"/>
  <c r="S212" i="1"/>
  <c r="AE213" i="1"/>
  <c r="K213" i="1"/>
  <c r="AT213" i="1"/>
  <c r="N213" i="1"/>
  <c r="AA214" i="1"/>
  <c r="AA215" i="1"/>
  <c r="BS230" i="1"/>
  <c r="BQ230" i="1"/>
  <c r="BR230" i="1"/>
  <c r="BV230" i="1" s="1"/>
  <c r="BW230" i="1" s="1"/>
  <c r="AB204" i="1"/>
  <c r="BJ205" i="1"/>
  <c r="Q207" i="1"/>
  <c r="O207" i="1" s="1"/>
  <c r="R207" i="1" s="1"/>
  <c r="L207" i="1" s="1"/>
  <c r="M207" i="1" s="1"/>
  <c r="AA209" i="1"/>
  <c r="AA211" i="1"/>
  <c r="BS212" i="1"/>
  <c r="BQ212" i="1"/>
  <c r="BR212" i="1"/>
  <c r="BV212" i="1" s="1"/>
  <c r="BW212" i="1" s="1"/>
  <c r="AF213" i="1"/>
  <c r="BQ213" i="1"/>
  <c r="BS213" i="1"/>
  <c r="BR213" i="1"/>
  <c r="BV213" i="1" s="1"/>
  <c r="BW213" i="1" s="1"/>
  <c r="BS218" i="1"/>
  <c r="BR218" i="1"/>
  <c r="BV218" i="1" s="1"/>
  <c r="BW218" i="1" s="1"/>
  <c r="BQ218" i="1"/>
  <c r="BS222" i="1"/>
  <c r="BR222" i="1"/>
  <c r="BV222" i="1" s="1"/>
  <c r="BW222" i="1" s="1"/>
  <c r="BQ222" i="1"/>
  <c r="S195" i="1"/>
  <c r="S197" i="1"/>
  <c r="S199" i="1"/>
  <c r="S201" i="1"/>
  <c r="S203" i="1"/>
  <c r="K205" i="1"/>
  <c r="AD205" i="1"/>
  <c r="AF205" i="1"/>
  <c r="AT205" i="1"/>
  <c r="BR205" i="1"/>
  <c r="BV205" i="1" s="1"/>
  <c r="BW205" i="1" s="1"/>
  <c r="AT206" i="1"/>
  <c r="AF206" i="1"/>
  <c r="AE206" i="1"/>
  <c r="K206" i="1"/>
  <c r="DG206" i="1"/>
  <c r="BH206" i="1" s="1"/>
  <c r="BJ206" i="1" s="1"/>
  <c r="S206" i="1"/>
  <c r="BJ207" i="1"/>
  <c r="BS208" i="1"/>
  <c r="BQ208" i="1"/>
  <c r="BR208" i="1"/>
  <c r="BV208" i="1" s="1"/>
  <c r="BW208" i="1" s="1"/>
  <c r="AA212" i="1"/>
  <c r="BQ215" i="1"/>
  <c r="BS215" i="1"/>
  <c r="BR215" i="1"/>
  <c r="BV215" i="1" s="1"/>
  <c r="BW215" i="1" s="1"/>
  <c r="AA219" i="1"/>
  <c r="T222" i="1"/>
  <c r="U222" i="1" s="1"/>
  <c r="AB222" i="1" s="1"/>
  <c r="DG208" i="1"/>
  <c r="BH208" i="1" s="1"/>
  <c r="BJ208" i="1" s="1"/>
  <c r="S208" i="1"/>
  <c r="BK209" i="1"/>
  <c r="AE209" i="1"/>
  <c r="K209" i="1"/>
  <c r="DG211" i="1"/>
  <c r="BH211" i="1" s="1"/>
  <c r="BJ211" i="1" s="1"/>
  <c r="S211" i="1"/>
  <c r="AE212" i="1"/>
  <c r="K212" i="1"/>
  <c r="DG215" i="1"/>
  <c r="BH215" i="1" s="1"/>
  <c r="BJ215" i="1" s="1"/>
  <c r="S215" i="1"/>
  <c r="AT218" i="1"/>
  <c r="AF218" i="1"/>
  <c r="AE218" i="1"/>
  <c r="K218" i="1"/>
  <c r="DG218" i="1"/>
  <c r="BH218" i="1" s="1"/>
  <c r="BJ218" i="1" s="1"/>
  <c r="S218" i="1"/>
  <c r="BK219" i="1"/>
  <c r="BQ219" i="1"/>
  <c r="BS219" i="1"/>
  <c r="BR219" i="1"/>
  <c r="BV219" i="1" s="1"/>
  <c r="BW219" i="1" s="1"/>
  <c r="AT222" i="1"/>
  <c r="AF222" i="1"/>
  <c r="AE222" i="1"/>
  <c r="K222" i="1"/>
  <c r="N223" i="1"/>
  <c r="AT223" i="1"/>
  <c r="AF223" i="1"/>
  <c r="T224" i="1"/>
  <c r="U224" i="1" s="1"/>
  <c r="AB224" i="1" s="1"/>
  <c r="N225" i="1"/>
  <c r="AT225" i="1"/>
  <c r="AF225" i="1"/>
  <c r="AE225" i="1"/>
  <c r="K225" i="1"/>
  <c r="AT228" i="1"/>
  <c r="AF228" i="1"/>
  <c r="AE228" i="1"/>
  <c r="K228" i="1"/>
  <c r="N228" i="1"/>
  <c r="AE231" i="1"/>
  <c r="K231" i="1"/>
  <c r="N231" i="1"/>
  <c r="AT231" i="1"/>
  <c r="AF231" i="1"/>
  <c r="AA235" i="1"/>
  <c r="AE208" i="1"/>
  <c r="K208" i="1"/>
  <c r="DG210" i="1"/>
  <c r="BH210" i="1" s="1"/>
  <c r="BJ210" i="1" s="1"/>
  <c r="S210" i="1"/>
  <c r="BK211" i="1"/>
  <c r="AE211" i="1"/>
  <c r="K211" i="1"/>
  <c r="DG214" i="1"/>
  <c r="BH214" i="1" s="1"/>
  <c r="BJ214" i="1" s="1"/>
  <c r="S214" i="1"/>
  <c r="AE215" i="1"/>
  <c r="K215" i="1"/>
  <c r="AA216" i="1"/>
  <c r="AE217" i="1"/>
  <c r="K217" i="1"/>
  <c r="N217" i="1"/>
  <c r="BK218" i="1"/>
  <c r="AA220" i="1"/>
  <c r="AE221" i="1"/>
  <c r="K221" i="1"/>
  <c r="N221" i="1"/>
  <c r="K223" i="1"/>
  <c r="AE223" i="1"/>
  <c r="AA226" i="1"/>
  <c r="N227" i="1"/>
  <c r="AT227" i="1"/>
  <c r="AF227" i="1"/>
  <c r="AE227" i="1"/>
  <c r="K227" i="1"/>
  <c r="AA230" i="1"/>
  <c r="N209" i="1"/>
  <c r="N212" i="1"/>
  <c r="AA213" i="1"/>
  <c r="DG213" i="1"/>
  <c r="BH213" i="1" s="1"/>
  <c r="BJ213" i="1" s="1"/>
  <c r="S213" i="1"/>
  <c r="BK214" i="1"/>
  <c r="AE214" i="1"/>
  <c r="K214" i="1"/>
  <c r="AT216" i="1"/>
  <c r="AF216" i="1"/>
  <c r="AE216" i="1"/>
  <c r="K216" i="1"/>
  <c r="DG216" i="1"/>
  <c r="BH216" i="1" s="1"/>
  <c r="BJ216" i="1" s="1"/>
  <c r="S216" i="1"/>
  <c r="BQ217" i="1"/>
  <c r="BS217" i="1"/>
  <c r="BR217" i="1"/>
  <c r="BV217" i="1" s="1"/>
  <c r="BW217" i="1" s="1"/>
  <c r="DG217" i="1"/>
  <c r="BH217" i="1" s="1"/>
  <c r="BJ217" i="1" s="1"/>
  <c r="N218" i="1"/>
  <c r="AT220" i="1"/>
  <c r="AF220" i="1"/>
  <c r="AE220" i="1"/>
  <c r="K220" i="1"/>
  <c r="DG220" i="1"/>
  <c r="BH220" i="1" s="1"/>
  <c r="BJ220" i="1" s="1"/>
  <c r="S220" i="1"/>
  <c r="BQ221" i="1"/>
  <c r="BS221" i="1"/>
  <c r="BR221" i="1"/>
  <c r="BV221" i="1" s="1"/>
  <c r="BW221" i="1" s="1"/>
  <c r="DG221" i="1"/>
  <c r="BH221" i="1" s="1"/>
  <c r="BJ221" i="1" s="1"/>
  <c r="N222" i="1"/>
  <c r="AA224" i="1"/>
  <c r="Q224" i="1"/>
  <c r="O224" i="1" s="1"/>
  <c r="R224" i="1" s="1"/>
  <c r="L224" i="1" s="1"/>
  <c r="M224" i="1" s="1"/>
  <c r="AT224" i="1"/>
  <c r="AF224" i="1"/>
  <c r="N224" i="1"/>
  <c r="AE224" i="1"/>
  <c r="K224" i="1"/>
  <c r="BS225" i="1"/>
  <c r="BR225" i="1"/>
  <c r="BV225" i="1" s="1"/>
  <c r="BW225" i="1" s="1"/>
  <c r="BQ225" i="1"/>
  <c r="T227" i="1"/>
  <c r="U227" i="1" s="1"/>
  <c r="AA227" i="1"/>
  <c r="BS229" i="1"/>
  <c r="BR229" i="1"/>
  <c r="BV229" i="1" s="1"/>
  <c r="BW229" i="1" s="1"/>
  <c r="BQ229" i="1"/>
  <c r="BS236" i="1"/>
  <c r="BR236" i="1"/>
  <c r="BV236" i="1" s="1"/>
  <c r="BW236" i="1" s="1"/>
  <c r="BQ236" i="1"/>
  <c r="T223" i="1"/>
  <c r="U223" i="1" s="1"/>
  <c r="BS224" i="1"/>
  <c r="AB225" i="1"/>
  <c r="BR228" i="1"/>
  <c r="BV228" i="1" s="1"/>
  <c r="BW228" i="1" s="1"/>
  <c r="BQ228" i="1"/>
  <c r="T228" i="1"/>
  <c r="U228" i="1" s="1"/>
  <c r="AB229" i="1"/>
  <c r="AA234" i="1"/>
  <c r="AA238" i="1"/>
  <c r="AT226" i="1"/>
  <c r="AF226" i="1"/>
  <c r="AE226" i="1"/>
  <c r="K226" i="1"/>
  <c r="N226" i="1"/>
  <c r="BS227" i="1"/>
  <c r="BR227" i="1"/>
  <c r="BV227" i="1" s="1"/>
  <c r="BW227" i="1" s="1"/>
  <c r="T229" i="1"/>
  <c r="U229" i="1" s="1"/>
  <c r="Q229" i="1" s="1"/>
  <c r="O229" i="1" s="1"/>
  <c r="R229" i="1" s="1"/>
  <c r="L229" i="1" s="1"/>
  <c r="M229" i="1" s="1"/>
  <c r="AA229" i="1"/>
  <c r="N229" i="1"/>
  <c r="AT229" i="1"/>
  <c r="AF229" i="1"/>
  <c r="BS232" i="1"/>
  <c r="BR232" i="1"/>
  <c r="BV232" i="1" s="1"/>
  <c r="BW232" i="1" s="1"/>
  <c r="BQ232" i="1"/>
  <c r="S217" i="1"/>
  <c r="S219" i="1"/>
  <c r="S221" i="1"/>
  <c r="BQ223" i="1"/>
  <c r="BJ224" i="1"/>
  <c r="T225" i="1"/>
  <c r="U225" i="1" s="1"/>
  <c r="BR226" i="1"/>
  <c r="BV226" i="1" s="1"/>
  <c r="BW226" i="1" s="1"/>
  <c r="BQ226" i="1"/>
  <c r="T226" i="1"/>
  <c r="U226" i="1" s="1"/>
  <c r="AB227" i="1"/>
  <c r="BQ227" i="1"/>
  <c r="K229" i="1"/>
  <c r="AE229" i="1"/>
  <c r="AA231" i="1"/>
  <c r="BS234" i="1"/>
  <c r="BR234" i="1"/>
  <c r="BV234" i="1" s="1"/>
  <c r="BW234" i="1" s="1"/>
  <c r="BQ234" i="1"/>
  <c r="BS238" i="1"/>
  <c r="BR238" i="1"/>
  <c r="BV238" i="1" s="1"/>
  <c r="BW238" i="1" s="1"/>
  <c r="BQ238" i="1"/>
  <c r="N230" i="1"/>
  <c r="AT230" i="1"/>
  <c r="DG230" i="1"/>
  <c r="BH230" i="1" s="1"/>
  <c r="BJ230" i="1" s="1"/>
  <c r="S230" i="1"/>
  <c r="BQ231" i="1"/>
  <c r="BS231" i="1"/>
  <c r="BR231" i="1"/>
  <c r="BV231" i="1" s="1"/>
  <c r="BW231" i="1" s="1"/>
  <c r="DG231" i="1"/>
  <c r="BH231" i="1" s="1"/>
  <c r="BJ231" i="1" s="1"/>
  <c r="AT234" i="1"/>
  <c r="AF234" i="1"/>
  <c r="AE234" i="1"/>
  <c r="K234" i="1"/>
  <c r="DG234" i="1"/>
  <c r="BH234" i="1" s="1"/>
  <c r="BJ234" i="1" s="1"/>
  <c r="S234" i="1"/>
  <c r="BQ235" i="1"/>
  <c r="BS235" i="1"/>
  <c r="BR235" i="1"/>
  <c r="BV235" i="1" s="1"/>
  <c r="BW235" i="1" s="1"/>
  <c r="DG235" i="1"/>
  <c r="BH235" i="1" s="1"/>
  <c r="BJ235" i="1" s="1"/>
  <c r="AT238" i="1"/>
  <c r="AF238" i="1"/>
  <c r="AE238" i="1"/>
  <c r="K238" i="1"/>
  <c r="DG238" i="1"/>
  <c r="BH238" i="1" s="1"/>
  <c r="BJ238" i="1" s="1"/>
  <c r="S238" i="1"/>
  <c r="AA232" i="1"/>
  <c r="AA233" i="1"/>
  <c r="AA236" i="1"/>
  <c r="AA237" i="1"/>
  <c r="AT232" i="1"/>
  <c r="AF232" i="1"/>
  <c r="AE232" i="1"/>
  <c r="K232" i="1"/>
  <c r="DG232" i="1"/>
  <c r="BH232" i="1" s="1"/>
  <c r="BJ232" i="1" s="1"/>
  <c r="S232" i="1"/>
  <c r="BQ233" i="1"/>
  <c r="BS233" i="1"/>
  <c r="BR233" i="1"/>
  <c r="BV233" i="1" s="1"/>
  <c r="BW233" i="1" s="1"/>
  <c r="DG233" i="1"/>
  <c r="BH233" i="1" s="1"/>
  <c r="BJ233" i="1" s="1"/>
  <c r="AT236" i="1"/>
  <c r="AF236" i="1"/>
  <c r="AE236" i="1"/>
  <c r="K236" i="1"/>
  <c r="DG236" i="1"/>
  <c r="BH236" i="1" s="1"/>
  <c r="BJ236" i="1" s="1"/>
  <c r="S236" i="1"/>
  <c r="BQ237" i="1"/>
  <c r="BS237" i="1"/>
  <c r="BR237" i="1"/>
  <c r="BV237" i="1" s="1"/>
  <c r="BW237" i="1" s="1"/>
  <c r="DG237" i="1"/>
  <c r="BH237" i="1" s="1"/>
  <c r="BJ237" i="1" s="1"/>
  <c r="N238" i="1"/>
  <c r="S231" i="1"/>
  <c r="S233" i="1"/>
  <c r="S235" i="1"/>
  <c r="S237" i="1"/>
  <c r="T237" i="1" l="1"/>
  <c r="U237" i="1" s="1"/>
  <c r="BK233" i="1"/>
  <c r="BK231" i="1"/>
  <c r="V226" i="1"/>
  <c r="Z226" i="1" s="1"/>
  <c r="AC226" i="1"/>
  <c r="T221" i="1"/>
  <c r="U221" i="1" s="1"/>
  <c r="V228" i="1"/>
  <c r="Z228" i="1" s="1"/>
  <c r="AC228" i="1"/>
  <c r="V227" i="1"/>
  <c r="Z227" i="1" s="1"/>
  <c r="AC227" i="1"/>
  <c r="AD227" i="1" s="1"/>
  <c r="Q226" i="1"/>
  <c r="O226" i="1" s="1"/>
  <c r="R226" i="1" s="1"/>
  <c r="L226" i="1" s="1"/>
  <c r="M226" i="1" s="1"/>
  <c r="T214" i="1"/>
  <c r="U214" i="1" s="1"/>
  <c r="Q227" i="1"/>
  <c r="O227" i="1" s="1"/>
  <c r="R227" i="1" s="1"/>
  <c r="L227" i="1" s="1"/>
  <c r="M227" i="1" s="1"/>
  <c r="BK210" i="1"/>
  <c r="T197" i="1"/>
  <c r="U197" i="1" s="1"/>
  <c r="BK213" i="1"/>
  <c r="V207" i="1"/>
  <c r="Z207" i="1" s="1"/>
  <c r="AC207" i="1"/>
  <c r="AB207" i="1"/>
  <c r="BK203" i="1"/>
  <c r="Q222" i="1"/>
  <c r="O222" i="1" s="1"/>
  <c r="R222" i="1" s="1"/>
  <c r="L222" i="1" s="1"/>
  <c r="M222" i="1" s="1"/>
  <c r="T196" i="1"/>
  <c r="U196" i="1" s="1"/>
  <c r="T193" i="1"/>
  <c r="U193" i="1" s="1"/>
  <c r="AC189" i="1"/>
  <c r="V189" i="1"/>
  <c r="Z189" i="1" s="1"/>
  <c r="T183" i="1"/>
  <c r="U183" i="1" s="1"/>
  <c r="T179" i="1"/>
  <c r="U179" i="1" s="1"/>
  <c r="T173" i="1"/>
  <c r="U173" i="1" s="1"/>
  <c r="T168" i="1"/>
  <c r="U168" i="1" s="1"/>
  <c r="T160" i="1"/>
  <c r="U160" i="1" s="1"/>
  <c r="T152" i="1"/>
  <c r="U152" i="1" s="1"/>
  <c r="BK194" i="1"/>
  <c r="T190" i="1"/>
  <c r="U190" i="1" s="1"/>
  <c r="T177" i="1"/>
  <c r="U177" i="1" s="1"/>
  <c r="T137" i="1"/>
  <c r="U137" i="1" s="1"/>
  <c r="T129" i="1"/>
  <c r="U129" i="1" s="1"/>
  <c r="T163" i="1"/>
  <c r="U163" i="1" s="1"/>
  <c r="BK158" i="1"/>
  <c r="BK127" i="1"/>
  <c r="T112" i="1"/>
  <c r="U112" i="1" s="1"/>
  <c r="T105" i="1"/>
  <c r="U105" i="1" s="1"/>
  <c r="T97" i="1"/>
  <c r="U97" i="1" s="1"/>
  <c r="T89" i="1"/>
  <c r="U89" i="1" s="1"/>
  <c r="T81" i="1"/>
  <c r="U81" i="1" s="1"/>
  <c r="T128" i="1"/>
  <c r="U128" i="1" s="1"/>
  <c r="T121" i="1"/>
  <c r="U121" i="1" s="1"/>
  <c r="T143" i="1"/>
  <c r="U143" i="1" s="1"/>
  <c r="T138" i="1"/>
  <c r="U138" i="1" s="1"/>
  <c r="T119" i="1"/>
  <c r="U119" i="1" s="1"/>
  <c r="BK103" i="1"/>
  <c r="T94" i="1"/>
  <c r="U94" i="1" s="1"/>
  <c r="BK78" i="1"/>
  <c r="T70" i="1"/>
  <c r="U70" i="1" s="1"/>
  <c r="T59" i="1"/>
  <c r="U59" i="1" s="1"/>
  <c r="T51" i="1"/>
  <c r="U51" i="1" s="1"/>
  <c r="T43" i="1"/>
  <c r="U43" i="1" s="1"/>
  <c r="T35" i="1"/>
  <c r="U35" i="1" s="1"/>
  <c r="T27" i="1"/>
  <c r="U27" i="1" s="1"/>
  <c r="T19" i="1"/>
  <c r="U19" i="1" s="1"/>
  <c r="BK111" i="1"/>
  <c r="T140" i="1"/>
  <c r="U140" i="1" s="1"/>
  <c r="BK104" i="1"/>
  <c r="T88" i="1"/>
  <c r="U88" i="1" s="1"/>
  <c r="T68" i="1"/>
  <c r="U68" i="1" s="1"/>
  <c r="T100" i="1"/>
  <c r="U100" i="1" s="1"/>
  <c r="BK132" i="1"/>
  <c r="BK109" i="1"/>
  <c r="T106" i="1"/>
  <c r="U106" i="1" s="1"/>
  <c r="T98" i="1"/>
  <c r="U98" i="1" s="1"/>
  <c r="T90" i="1"/>
  <c r="U90" i="1" s="1"/>
  <c r="T82" i="1"/>
  <c r="U82" i="1" s="1"/>
  <c r="T74" i="1"/>
  <c r="U74" i="1" s="1"/>
  <c r="BK124" i="1"/>
  <c r="T75" i="1"/>
  <c r="U75" i="1" s="1"/>
  <c r="T58" i="1"/>
  <c r="U58" i="1" s="1"/>
  <c r="BK42" i="1"/>
  <c r="BK35" i="1"/>
  <c r="T26" i="1"/>
  <c r="U26" i="1" s="1"/>
  <c r="BK44" i="1"/>
  <c r="T28" i="1"/>
  <c r="U28" i="1" s="1"/>
  <c r="T54" i="1"/>
  <c r="U54" i="1" s="1"/>
  <c r="T46" i="1"/>
  <c r="U46" i="1" s="1"/>
  <c r="T38" i="1"/>
  <c r="U38" i="1" s="1"/>
  <c r="T30" i="1"/>
  <c r="U30" i="1" s="1"/>
  <c r="T22" i="1"/>
  <c r="U22" i="1" s="1"/>
  <c r="T56" i="1"/>
  <c r="U56" i="1" s="1"/>
  <c r="BK40" i="1"/>
  <c r="T235" i="1"/>
  <c r="U235" i="1" s="1"/>
  <c r="BK237" i="1"/>
  <c r="T232" i="1"/>
  <c r="U232" i="1" s="1"/>
  <c r="BK234" i="1"/>
  <c r="BK235" i="1"/>
  <c r="T230" i="1"/>
  <c r="U230" i="1" s="1"/>
  <c r="BK230" i="1"/>
  <c r="BK236" i="1"/>
  <c r="T219" i="1"/>
  <c r="U219" i="1" s="1"/>
  <c r="AB226" i="1"/>
  <c r="BK221" i="1"/>
  <c r="BK217" i="1"/>
  <c r="T210" i="1"/>
  <c r="U210" i="1" s="1"/>
  <c r="BK208" i="1"/>
  <c r="T215" i="1"/>
  <c r="U215" i="1" s="1"/>
  <c r="BK212" i="1"/>
  <c r="T206" i="1"/>
  <c r="U206" i="1" s="1"/>
  <c r="T203" i="1"/>
  <c r="U203" i="1" s="1"/>
  <c r="T195" i="1"/>
  <c r="U195" i="1" s="1"/>
  <c r="T212" i="1"/>
  <c r="U212" i="1" s="1"/>
  <c r="BK201" i="1"/>
  <c r="BK192" i="1"/>
  <c r="T202" i="1"/>
  <c r="U202" i="1" s="1"/>
  <c r="T192" i="1"/>
  <c r="U192" i="1" s="1"/>
  <c r="T166" i="1"/>
  <c r="U166" i="1" s="1"/>
  <c r="T158" i="1"/>
  <c r="U158" i="1" s="1"/>
  <c r="T150" i="1"/>
  <c r="U150" i="1" s="1"/>
  <c r="BK198" i="1"/>
  <c r="BK189" i="1"/>
  <c r="T181" i="1"/>
  <c r="U181" i="1" s="1"/>
  <c r="BK183" i="1"/>
  <c r="T135" i="1"/>
  <c r="U135" i="1" s="1"/>
  <c r="T127" i="1"/>
  <c r="U127" i="1" s="1"/>
  <c r="T155" i="1"/>
  <c r="U155" i="1" s="1"/>
  <c r="T148" i="1"/>
  <c r="U148" i="1" s="1"/>
  <c r="T157" i="1"/>
  <c r="U157" i="1" s="1"/>
  <c r="BK147" i="1"/>
  <c r="T144" i="1"/>
  <c r="U144" i="1" s="1"/>
  <c r="T142" i="1"/>
  <c r="U142" i="1" s="1"/>
  <c r="T126" i="1"/>
  <c r="U126" i="1" s="1"/>
  <c r="T103" i="1"/>
  <c r="U103" i="1" s="1"/>
  <c r="T95" i="1"/>
  <c r="U95" i="1" s="1"/>
  <c r="T87" i="1"/>
  <c r="U87" i="1" s="1"/>
  <c r="T79" i="1"/>
  <c r="U79" i="1" s="1"/>
  <c r="T118" i="1"/>
  <c r="U118" i="1" s="1"/>
  <c r="BK173" i="1"/>
  <c r="T116" i="1"/>
  <c r="U116" i="1" s="1"/>
  <c r="BK112" i="1"/>
  <c r="T122" i="1"/>
  <c r="U122" i="1" s="1"/>
  <c r="T102" i="1"/>
  <c r="U102" i="1" s="1"/>
  <c r="BK79" i="1"/>
  <c r="T73" i="1"/>
  <c r="U73" i="1" s="1"/>
  <c r="AC66" i="1"/>
  <c r="AD66" i="1" s="1"/>
  <c r="V66" i="1"/>
  <c r="Z66" i="1" s="1"/>
  <c r="T57" i="1"/>
  <c r="U57" i="1" s="1"/>
  <c r="T49" i="1"/>
  <c r="U49" i="1" s="1"/>
  <c r="T41" i="1"/>
  <c r="U41" i="1" s="1"/>
  <c r="T33" i="1"/>
  <c r="U33" i="1" s="1"/>
  <c r="T25" i="1"/>
  <c r="U25" i="1" s="1"/>
  <c r="T159" i="1"/>
  <c r="U159" i="1" s="1"/>
  <c r="T84" i="1"/>
  <c r="U84" i="1" s="1"/>
  <c r="BK65" i="1"/>
  <c r="T167" i="1"/>
  <c r="U167" i="1" s="1"/>
  <c r="T117" i="1"/>
  <c r="U117" i="1" s="1"/>
  <c r="T80" i="1"/>
  <c r="U80" i="1" s="1"/>
  <c r="T72" i="1"/>
  <c r="U72" i="1" s="1"/>
  <c r="BK118" i="1"/>
  <c r="BK115" i="1"/>
  <c r="T64" i="1"/>
  <c r="U64" i="1" s="1"/>
  <c r="T92" i="1"/>
  <c r="U92" i="1" s="1"/>
  <c r="BK43" i="1"/>
  <c r="T34" i="1"/>
  <c r="U34" i="1" s="1"/>
  <c r="BK19" i="1"/>
  <c r="T52" i="1"/>
  <c r="U52" i="1" s="1"/>
  <c r="T20" i="1"/>
  <c r="U20" i="1" s="1"/>
  <c r="T32" i="1"/>
  <c r="U32" i="1" s="1"/>
  <c r="T24" i="1"/>
  <c r="U24" i="1" s="1"/>
  <c r="T233" i="1"/>
  <c r="U233" i="1" s="1"/>
  <c r="T236" i="1"/>
  <c r="U236" i="1" s="1"/>
  <c r="T234" i="1"/>
  <c r="U234" i="1" s="1"/>
  <c r="T217" i="1"/>
  <c r="U217" i="1" s="1"/>
  <c r="BK232" i="1"/>
  <c r="V223" i="1"/>
  <c r="Z223" i="1" s="1"/>
  <c r="AC223" i="1"/>
  <c r="Q223" i="1"/>
  <c r="O223" i="1" s="1"/>
  <c r="R223" i="1" s="1"/>
  <c r="L223" i="1" s="1"/>
  <c r="M223" i="1" s="1"/>
  <c r="T220" i="1"/>
  <c r="U220" i="1" s="1"/>
  <c r="T216" i="1"/>
  <c r="U216" i="1" s="1"/>
  <c r="T211" i="1"/>
  <c r="U211" i="1" s="1"/>
  <c r="AC222" i="1"/>
  <c r="AD222" i="1" s="1"/>
  <c r="V222" i="1"/>
  <c r="Z222" i="1" s="1"/>
  <c r="T201" i="1"/>
  <c r="U201" i="1" s="1"/>
  <c r="AB228" i="1"/>
  <c r="BK220" i="1"/>
  <c r="BK216" i="1"/>
  <c r="L205" i="1"/>
  <c r="M205" i="1" s="1"/>
  <c r="T200" i="1"/>
  <c r="U200" i="1" s="1"/>
  <c r="T191" i="1"/>
  <c r="U191" i="1" s="1"/>
  <c r="BK195" i="1"/>
  <c r="BK206" i="1"/>
  <c r="Q189" i="1"/>
  <c r="O189" i="1" s="1"/>
  <c r="R189" i="1" s="1"/>
  <c r="L189" i="1" s="1"/>
  <c r="M189" i="1" s="1"/>
  <c r="V176" i="1"/>
  <c r="Z176" i="1" s="1"/>
  <c r="AC176" i="1"/>
  <c r="AD176" i="1" s="1"/>
  <c r="T172" i="1"/>
  <c r="U172" i="1" s="1"/>
  <c r="T164" i="1"/>
  <c r="U164" i="1" s="1"/>
  <c r="T156" i="1"/>
  <c r="U156" i="1" s="1"/>
  <c r="T185" i="1"/>
  <c r="U185" i="1" s="1"/>
  <c r="T187" i="1"/>
  <c r="U187" i="1" s="1"/>
  <c r="V178" i="1"/>
  <c r="Z178" i="1" s="1"/>
  <c r="AC178" i="1"/>
  <c r="Q176" i="1"/>
  <c r="O176" i="1" s="1"/>
  <c r="R176" i="1" s="1"/>
  <c r="L176" i="1" s="1"/>
  <c r="M176" i="1" s="1"/>
  <c r="BK170" i="1"/>
  <c r="BK162" i="1"/>
  <c r="BK154" i="1"/>
  <c r="T141" i="1"/>
  <c r="U141" i="1" s="1"/>
  <c r="T133" i="1"/>
  <c r="U133" i="1" s="1"/>
  <c r="T125" i="1"/>
  <c r="U125" i="1" s="1"/>
  <c r="BK179" i="1"/>
  <c r="T145" i="1"/>
  <c r="U145" i="1" s="1"/>
  <c r="BK166" i="1"/>
  <c r="BK150" i="1"/>
  <c r="T146" i="1"/>
  <c r="U146" i="1" s="1"/>
  <c r="BK135" i="1"/>
  <c r="T109" i="1"/>
  <c r="U109" i="1" s="1"/>
  <c r="T101" i="1"/>
  <c r="U101" i="1" s="1"/>
  <c r="T93" i="1"/>
  <c r="U93" i="1" s="1"/>
  <c r="T85" i="1"/>
  <c r="U85" i="1" s="1"/>
  <c r="T77" i="1"/>
  <c r="U77" i="1" s="1"/>
  <c r="V182" i="1"/>
  <c r="Z182" i="1" s="1"/>
  <c r="AC182" i="1"/>
  <c r="AD182" i="1" s="1"/>
  <c r="BK145" i="1"/>
  <c r="T113" i="1"/>
  <c r="U113" i="1" s="1"/>
  <c r="T111" i="1"/>
  <c r="U111" i="1" s="1"/>
  <c r="BK87" i="1"/>
  <c r="T78" i="1"/>
  <c r="U78" i="1" s="1"/>
  <c r="T65" i="1"/>
  <c r="U65" i="1" s="1"/>
  <c r="T63" i="1"/>
  <c r="U63" i="1" s="1"/>
  <c r="T55" i="1"/>
  <c r="U55" i="1" s="1"/>
  <c r="T47" i="1"/>
  <c r="U47" i="1" s="1"/>
  <c r="T39" i="1"/>
  <c r="U39" i="1" s="1"/>
  <c r="T31" i="1"/>
  <c r="U31" i="1" s="1"/>
  <c r="T23" i="1"/>
  <c r="U23" i="1" s="1"/>
  <c r="T108" i="1"/>
  <c r="U108" i="1" s="1"/>
  <c r="T151" i="1"/>
  <c r="U151" i="1" s="1"/>
  <c r="T104" i="1"/>
  <c r="U104" i="1" s="1"/>
  <c r="Q66" i="1"/>
  <c r="O66" i="1" s="1"/>
  <c r="R66" i="1" s="1"/>
  <c r="L66" i="1" s="1"/>
  <c r="M66" i="1" s="1"/>
  <c r="BK159" i="1"/>
  <c r="T132" i="1"/>
  <c r="U132" i="1" s="1"/>
  <c r="BK106" i="1"/>
  <c r="BK70" i="1"/>
  <c r="T62" i="1"/>
  <c r="U62" i="1" s="1"/>
  <c r="T124" i="1"/>
  <c r="U124" i="1" s="1"/>
  <c r="BK73" i="1"/>
  <c r="BK51" i="1"/>
  <c r="T42" i="1"/>
  <c r="U42" i="1" s="1"/>
  <c r="T44" i="1"/>
  <c r="U44" i="1" s="1"/>
  <c r="BK38" i="1"/>
  <c r="BK30" i="1"/>
  <c r="BK22" i="1"/>
  <c r="BK56" i="1"/>
  <c r="T40" i="1"/>
  <c r="U40" i="1" s="1"/>
  <c r="T231" i="1"/>
  <c r="U231" i="1" s="1"/>
  <c r="BK238" i="1"/>
  <c r="T238" i="1"/>
  <c r="U238" i="1" s="1"/>
  <c r="V225" i="1"/>
  <c r="Z225" i="1" s="1"/>
  <c r="Q225" i="1"/>
  <c r="O225" i="1" s="1"/>
  <c r="R225" i="1" s="1"/>
  <c r="L225" i="1" s="1"/>
  <c r="M225" i="1" s="1"/>
  <c r="AC225" i="1"/>
  <c r="AD225" i="1" s="1"/>
  <c r="AB223" i="1"/>
  <c r="V229" i="1"/>
  <c r="Z229" i="1" s="1"/>
  <c r="AC229" i="1"/>
  <c r="AD229" i="1" s="1"/>
  <c r="Q228" i="1"/>
  <c r="O228" i="1" s="1"/>
  <c r="R228" i="1" s="1"/>
  <c r="L228" i="1" s="1"/>
  <c r="M228" i="1" s="1"/>
  <c r="T213" i="1"/>
  <c r="U213" i="1" s="1"/>
  <c r="BK215" i="1"/>
  <c r="V224" i="1"/>
  <c r="Z224" i="1" s="1"/>
  <c r="AC224" i="1"/>
  <c r="AD224" i="1" s="1"/>
  <c r="T218" i="1"/>
  <c r="U218" i="1" s="1"/>
  <c r="T208" i="1"/>
  <c r="U208" i="1" s="1"/>
  <c r="T199" i="1"/>
  <c r="U199" i="1" s="1"/>
  <c r="BK202" i="1"/>
  <c r="T194" i="1"/>
  <c r="U194" i="1" s="1"/>
  <c r="T209" i="1"/>
  <c r="U209" i="1" s="1"/>
  <c r="AC204" i="1"/>
  <c r="AD204" i="1" s="1"/>
  <c r="V204" i="1"/>
  <c r="Z204" i="1" s="1"/>
  <c r="AB189" i="1"/>
  <c r="AC174" i="1"/>
  <c r="AD174" i="1" s="1"/>
  <c r="V174" i="1"/>
  <c r="Z174" i="1" s="1"/>
  <c r="T170" i="1"/>
  <c r="U170" i="1" s="1"/>
  <c r="T162" i="1"/>
  <c r="U162" i="1" s="1"/>
  <c r="T154" i="1"/>
  <c r="U154" i="1" s="1"/>
  <c r="Q174" i="1"/>
  <c r="O174" i="1" s="1"/>
  <c r="R174" i="1" s="1"/>
  <c r="L174" i="1" s="1"/>
  <c r="M174" i="1" s="1"/>
  <c r="T198" i="1"/>
  <c r="U198" i="1" s="1"/>
  <c r="BK191" i="1"/>
  <c r="T175" i="1"/>
  <c r="U175" i="1" s="1"/>
  <c r="Q178" i="1"/>
  <c r="O178" i="1" s="1"/>
  <c r="R178" i="1" s="1"/>
  <c r="L178" i="1" s="1"/>
  <c r="M178" i="1" s="1"/>
  <c r="T169" i="1"/>
  <c r="U169" i="1" s="1"/>
  <c r="T161" i="1"/>
  <c r="U161" i="1" s="1"/>
  <c r="T153" i="1"/>
  <c r="U153" i="1" s="1"/>
  <c r="T147" i="1"/>
  <c r="U147" i="1" s="1"/>
  <c r="T139" i="1"/>
  <c r="U139" i="1" s="1"/>
  <c r="T131" i="1"/>
  <c r="U131" i="1" s="1"/>
  <c r="T123" i="1"/>
  <c r="U123" i="1" s="1"/>
  <c r="AB178" i="1"/>
  <c r="BK175" i="1"/>
  <c r="T171" i="1"/>
  <c r="U171" i="1" s="1"/>
  <c r="BK155" i="1"/>
  <c r="T165" i="1"/>
  <c r="U165" i="1" s="1"/>
  <c r="BK157" i="1"/>
  <c r="T149" i="1"/>
  <c r="U149" i="1" s="1"/>
  <c r="BK142" i="1"/>
  <c r="T134" i="1"/>
  <c r="U134" i="1" s="1"/>
  <c r="BK126" i="1"/>
  <c r="T120" i="1"/>
  <c r="U120" i="1" s="1"/>
  <c r="T115" i="1"/>
  <c r="U115" i="1" s="1"/>
  <c r="T107" i="1"/>
  <c r="U107" i="1" s="1"/>
  <c r="T99" i="1"/>
  <c r="U99" i="1" s="1"/>
  <c r="T91" i="1"/>
  <c r="U91" i="1" s="1"/>
  <c r="T83" i="1"/>
  <c r="U83" i="1" s="1"/>
  <c r="V188" i="1"/>
  <c r="Z188" i="1" s="1"/>
  <c r="AC188" i="1"/>
  <c r="AD188" i="1" s="1"/>
  <c r="Q182" i="1"/>
  <c r="O182" i="1" s="1"/>
  <c r="R182" i="1" s="1"/>
  <c r="L182" i="1" s="1"/>
  <c r="M182" i="1" s="1"/>
  <c r="T136" i="1"/>
  <c r="U136" i="1" s="1"/>
  <c r="T130" i="1"/>
  <c r="U130" i="1" s="1"/>
  <c r="BK120" i="1"/>
  <c r="BK102" i="1"/>
  <c r="BK95" i="1"/>
  <c r="T86" i="1"/>
  <c r="U86" i="1" s="1"/>
  <c r="T61" i="1"/>
  <c r="U61" i="1" s="1"/>
  <c r="T53" i="1"/>
  <c r="U53" i="1" s="1"/>
  <c r="T45" i="1"/>
  <c r="U45" i="1" s="1"/>
  <c r="T37" i="1"/>
  <c r="U37" i="1" s="1"/>
  <c r="T29" i="1"/>
  <c r="U29" i="1" s="1"/>
  <c r="T21" i="1"/>
  <c r="U21" i="1" s="1"/>
  <c r="BK84" i="1"/>
  <c r="T114" i="1"/>
  <c r="U114" i="1" s="1"/>
  <c r="T96" i="1"/>
  <c r="U96" i="1" s="1"/>
  <c r="BK80" i="1"/>
  <c r="T76" i="1"/>
  <c r="U76" i="1" s="1"/>
  <c r="T71" i="1"/>
  <c r="U71" i="1" s="1"/>
  <c r="BK108" i="1"/>
  <c r="BK107" i="1"/>
  <c r="BK99" i="1"/>
  <c r="BK91" i="1"/>
  <c r="BK83" i="1"/>
  <c r="T69" i="1"/>
  <c r="U69" i="1" s="1"/>
  <c r="T60" i="1"/>
  <c r="U60" i="1" s="1"/>
  <c r="T110" i="1"/>
  <c r="U110" i="1" s="1"/>
  <c r="T67" i="1"/>
  <c r="U67" i="1" s="1"/>
  <c r="T50" i="1"/>
  <c r="U50" i="1" s="1"/>
  <c r="BK34" i="1"/>
  <c r="BK27" i="1"/>
  <c r="BK52" i="1"/>
  <c r="T36" i="1"/>
  <c r="U36" i="1" s="1"/>
  <c r="BK20" i="1"/>
  <c r="BK67" i="1"/>
  <c r="BK55" i="1"/>
  <c r="BK47" i="1"/>
  <c r="BK39" i="1"/>
  <c r="BK31" i="1"/>
  <c r="BK23" i="1"/>
  <c r="T48" i="1"/>
  <c r="U48" i="1" s="1"/>
  <c r="AC48" i="1" l="1"/>
  <c r="AD48" i="1" s="1"/>
  <c r="V48" i="1"/>
  <c r="Z48" i="1" s="1"/>
  <c r="Q48" i="1"/>
  <c r="O48" i="1" s="1"/>
  <c r="R48" i="1" s="1"/>
  <c r="L48" i="1" s="1"/>
  <c r="M48" i="1" s="1"/>
  <c r="AB48" i="1"/>
  <c r="AC71" i="1"/>
  <c r="V71" i="1"/>
  <c r="Z71" i="1" s="1"/>
  <c r="AB71" i="1"/>
  <c r="Q71" i="1"/>
  <c r="O71" i="1" s="1"/>
  <c r="R71" i="1" s="1"/>
  <c r="L71" i="1" s="1"/>
  <c r="M71" i="1" s="1"/>
  <c r="V29" i="1"/>
  <c r="Z29" i="1" s="1"/>
  <c r="AC29" i="1"/>
  <c r="Q29" i="1"/>
  <c r="O29" i="1" s="1"/>
  <c r="R29" i="1" s="1"/>
  <c r="L29" i="1" s="1"/>
  <c r="M29" i="1" s="1"/>
  <c r="AB29" i="1"/>
  <c r="V45" i="1"/>
  <c r="Z45" i="1" s="1"/>
  <c r="AC45" i="1"/>
  <c r="Q45" i="1"/>
  <c r="O45" i="1" s="1"/>
  <c r="R45" i="1" s="1"/>
  <c r="L45" i="1" s="1"/>
  <c r="M45" i="1" s="1"/>
  <c r="AB45" i="1"/>
  <c r="V61" i="1"/>
  <c r="Z61" i="1" s="1"/>
  <c r="AC61" i="1"/>
  <c r="AB61" i="1"/>
  <c r="Q61" i="1"/>
  <c r="O61" i="1" s="1"/>
  <c r="R61" i="1" s="1"/>
  <c r="L61" i="1" s="1"/>
  <c r="M61" i="1" s="1"/>
  <c r="AC130" i="1"/>
  <c r="AD130" i="1" s="1"/>
  <c r="V130" i="1"/>
  <c r="Z130" i="1" s="1"/>
  <c r="Q130" i="1"/>
  <c r="O130" i="1" s="1"/>
  <c r="R130" i="1" s="1"/>
  <c r="L130" i="1" s="1"/>
  <c r="M130" i="1" s="1"/>
  <c r="AB130" i="1"/>
  <c r="V91" i="1"/>
  <c r="Z91" i="1" s="1"/>
  <c r="AC91" i="1"/>
  <c r="Q91" i="1"/>
  <c r="O91" i="1" s="1"/>
  <c r="R91" i="1" s="1"/>
  <c r="L91" i="1" s="1"/>
  <c r="M91" i="1" s="1"/>
  <c r="AB91" i="1"/>
  <c r="V107" i="1"/>
  <c r="Z107" i="1" s="1"/>
  <c r="AC107" i="1"/>
  <c r="AB107" i="1"/>
  <c r="Q107" i="1"/>
  <c r="O107" i="1" s="1"/>
  <c r="R107" i="1" s="1"/>
  <c r="L107" i="1" s="1"/>
  <c r="M107" i="1" s="1"/>
  <c r="AC134" i="1"/>
  <c r="AD134" i="1" s="1"/>
  <c r="V134" i="1"/>
  <c r="Z134" i="1" s="1"/>
  <c r="Q134" i="1"/>
  <c r="O134" i="1" s="1"/>
  <c r="R134" i="1" s="1"/>
  <c r="L134" i="1" s="1"/>
  <c r="M134" i="1" s="1"/>
  <c r="AB134" i="1"/>
  <c r="V123" i="1"/>
  <c r="Z123" i="1" s="1"/>
  <c r="AC123" i="1"/>
  <c r="Q123" i="1"/>
  <c r="O123" i="1" s="1"/>
  <c r="R123" i="1" s="1"/>
  <c r="L123" i="1" s="1"/>
  <c r="M123" i="1" s="1"/>
  <c r="AB123" i="1"/>
  <c r="V139" i="1"/>
  <c r="Z139" i="1" s="1"/>
  <c r="AC139" i="1"/>
  <c r="AB139" i="1"/>
  <c r="Q139" i="1"/>
  <c r="O139" i="1" s="1"/>
  <c r="R139" i="1" s="1"/>
  <c r="L139" i="1" s="1"/>
  <c r="M139" i="1" s="1"/>
  <c r="AC175" i="1"/>
  <c r="V175" i="1"/>
  <c r="Z175" i="1" s="1"/>
  <c r="AB175" i="1"/>
  <c r="Q175" i="1"/>
  <c r="O175" i="1" s="1"/>
  <c r="R175" i="1" s="1"/>
  <c r="L175" i="1" s="1"/>
  <c r="M175" i="1" s="1"/>
  <c r="AC208" i="1"/>
  <c r="V208" i="1"/>
  <c r="Z208" i="1" s="1"/>
  <c r="AB208" i="1"/>
  <c r="Q208" i="1"/>
  <c r="O208" i="1" s="1"/>
  <c r="R208" i="1" s="1"/>
  <c r="L208" i="1" s="1"/>
  <c r="M208" i="1" s="1"/>
  <c r="AC238" i="1"/>
  <c r="V238" i="1"/>
  <c r="Z238" i="1" s="1"/>
  <c r="Q238" i="1"/>
  <c r="O238" i="1" s="1"/>
  <c r="R238" i="1" s="1"/>
  <c r="L238" i="1" s="1"/>
  <c r="M238" i="1" s="1"/>
  <c r="AB238" i="1"/>
  <c r="V23" i="1"/>
  <c r="Z23" i="1" s="1"/>
  <c r="AC23" i="1"/>
  <c r="AB23" i="1"/>
  <c r="Q23" i="1"/>
  <c r="O23" i="1" s="1"/>
  <c r="R23" i="1" s="1"/>
  <c r="L23" i="1" s="1"/>
  <c r="M23" i="1" s="1"/>
  <c r="V39" i="1"/>
  <c r="Z39" i="1" s="1"/>
  <c r="AC39" i="1"/>
  <c r="AB39" i="1"/>
  <c r="Q39" i="1"/>
  <c r="O39" i="1" s="1"/>
  <c r="R39" i="1" s="1"/>
  <c r="L39" i="1" s="1"/>
  <c r="M39" i="1" s="1"/>
  <c r="V55" i="1"/>
  <c r="Z55" i="1" s="1"/>
  <c r="AC55" i="1"/>
  <c r="AB55" i="1"/>
  <c r="Q55" i="1"/>
  <c r="O55" i="1" s="1"/>
  <c r="R55" i="1" s="1"/>
  <c r="L55" i="1" s="1"/>
  <c r="M55" i="1" s="1"/>
  <c r="AC65" i="1"/>
  <c r="V65" i="1"/>
  <c r="Z65" i="1" s="1"/>
  <c r="Q65" i="1"/>
  <c r="O65" i="1" s="1"/>
  <c r="R65" i="1" s="1"/>
  <c r="L65" i="1" s="1"/>
  <c r="M65" i="1" s="1"/>
  <c r="AB65" i="1"/>
  <c r="V93" i="1"/>
  <c r="Z93" i="1" s="1"/>
  <c r="AC93" i="1"/>
  <c r="AB93" i="1"/>
  <c r="Q93" i="1"/>
  <c r="O93" i="1" s="1"/>
  <c r="R93" i="1" s="1"/>
  <c r="L93" i="1" s="1"/>
  <c r="M93" i="1" s="1"/>
  <c r="V109" i="1"/>
  <c r="Z109" i="1" s="1"/>
  <c r="AC109" i="1"/>
  <c r="AB109" i="1"/>
  <c r="Q109" i="1"/>
  <c r="O109" i="1" s="1"/>
  <c r="R109" i="1" s="1"/>
  <c r="L109" i="1" s="1"/>
  <c r="M109" i="1" s="1"/>
  <c r="AC146" i="1"/>
  <c r="V146" i="1"/>
  <c r="Z146" i="1" s="1"/>
  <c r="AB146" i="1"/>
  <c r="Q146" i="1"/>
  <c r="O146" i="1" s="1"/>
  <c r="R146" i="1" s="1"/>
  <c r="L146" i="1" s="1"/>
  <c r="M146" i="1" s="1"/>
  <c r="AC145" i="1"/>
  <c r="V145" i="1"/>
  <c r="Z145" i="1" s="1"/>
  <c r="Q145" i="1"/>
  <c r="O145" i="1" s="1"/>
  <c r="R145" i="1" s="1"/>
  <c r="L145" i="1" s="1"/>
  <c r="M145" i="1" s="1"/>
  <c r="AB145" i="1"/>
  <c r="V133" i="1"/>
  <c r="Z133" i="1" s="1"/>
  <c r="AC133" i="1"/>
  <c r="Q133" i="1"/>
  <c r="O133" i="1" s="1"/>
  <c r="R133" i="1" s="1"/>
  <c r="L133" i="1" s="1"/>
  <c r="M133" i="1" s="1"/>
  <c r="AB133" i="1"/>
  <c r="AD178" i="1"/>
  <c r="V164" i="1"/>
  <c r="Z164" i="1" s="1"/>
  <c r="AC164" i="1"/>
  <c r="AD164" i="1" s="1"/>
  <c r="AB164" i="1"/>
  <c r="Q164" i="1"/>
  <c r="O164" i="1" s="1"/>
  <c r="R164" i="1" s="1"/>
  <c r="L164" i="1" s="1"/>
  <c r="M164" i="1" s="1"/>
  <c r="AC200" i="1"/>
  <c r="V200" i="1"/>
  <c r="Z200" i="1" s="1"/>
  <c r="AB200" i="1"/>
  <c r="Q200" i="1"/>
  <c r="O200" i="1" s="1"/>
  <c r="R200" i="1" s="1"/>
  <c r="L200" i="1" s="1"/>
  <c r="M200" i="1" s="1"/>
  <c r="AC216" i="1"/>
  <c r="V216" i="1"/>
  <c r="Z216" i="1" s="1"/>
  <c r="Q216" i="1"/>
  <c r="O216" i="1" s="1"/>
  <c r="R216" i="1" s="1"/>
  <c r="L216" i="1" s="1"/>
  <c r="M216" i="1" s="1"/>
  <c r="AB216" i="1"/>
  <c r="AD223" i="1"/>
  <c r="AC236" i="1"/>
  <c r="AD236" i="1" s="1"/>
  <c r="V236" i="1"/>
  <c r="Z236" i="1" s="1"/>
  <c r="Q236" i="1"/>
  <c r="O236" i="1" s="1"/>
  <c r="R236" i="1" s="1"/>
  <c r="L236" i="1" s="1"/>
  <c r="M236" i="1" s="1"/>
  <c r="AB236" i="1"/>
  <c r="AC24" i="1"/>
  <c r="AD24" i="1" s="1"/>
  <c r="V24" i="1"/>
  <c r="Z24" i="1" s="1"/>
  <c r="Q24" i="1"/>
  <c r="O24" i="1" s="1"/>
  <c r="R24" i="1" s="1"/>
  <c r="L24" i="1" s="1"/>
  <c r="M24" i="1" s="1"/>
  <c r="AB24" i="1"/>
  <c r="AC20" i="1"/>
  <c r="AD20" i="1" s="1"/>
  <c r="V20" i="1"/>
  <c r="Z20" i="1" s="1"/>
  <c r="AB20" i="1"/>
  <c r="Q20" i="1"/>
  <c r="O20" i="1" s="1"/>
  <c r="R20" i="1" s="1"/>
  <c r="L20" i="1" s="1"/>
  <c r="M20" i="1" s="1"/>
  <c r="AC92" i="1"/>
  <c r="AD92" i="1" s="1"/>
  <c r="V92" i="1"/>
  <c r="Z92" i="1" s="1"/>
  <c r="Q92" i="1"/>
  <c r="O92" i="1" s="1"/>
  <c r="R92" i="1" s="1"/>
  <c r="L92" i="1" s="1"/>
  <c r="M92" i="1" s="1"/>
  <c r="AB92" i="1"/>
  <c r="AC80" i="1"/>
  <c r="AD80" i="1" s="1"/>
  <c r="V80" i="1"/>
  <c r="Z80" i="1" s="1"/>
  <c r="AB80" i="1"/>
  <c r="Q80" i="1"/>
  <c r="O80" i="1" s="1"/>
  <c r="R80" i="1" s="1"/>
  <c r="L80" i="1" s="1"/>
  <c r="M80" i="1" s="1"/>
  <c r="AC167" i="1"/>
  <c r="AD167" i="1" s="1"/>
  <c r="V167" i="1"/>
  <c r="Z167" i="1" s="1"/>
  <c r="AB167" i="1"/>
  <c r="Q167" i="1"/>
  <c r="O167" i="1" s="1"/>
  <c r="R167" i="1" s="1"/>
  <c r="L167" i="1" s="1"/>
  <c r="M167" i="1" s="1"/>
  <c r="V33" i="1"/>
  <c r="Z33" i="1" s="1"/>
  <c r="AC33" i="1"/>
  <c r="AD33" i="1" s="1"/>
  <c r="AB33" i="1"/>
  <c r="Q33" i="1"/>
  <c r="O33" i="1" s="1"/>
  <c r="R33" i="1" s="1"/>
  <c r="L33" i="1" s="1"/>
  <c r="M33" i="1" s="1"/>
  <c r="V49" i="1"/>
  <c r="Z49" i="1" s="1"/>
  <c r="AC49" i="1"/>
  <c r="AD49" i="1" s="1"/>
  <c r="Q49" i="1"/>
  <c r="O49" i="1" s="1"/>
  <c r="R49" i="1" s="1"/>
  <c r="L49" i="1" s="1"/>
  <c r="M49" i="1" s="1"/>
  <c r="AB49" i="1"/>
  <c r="AC126" i="1"/>
  <c r="AD126" i="1" s="1"/>
  <c r="V126" i="1"/>
  <c r="Z126" i="1" s="1"/>
  <c r="Q126" i="1"/>
  <c r="O126" i="1" s="1"/>
  <c r="R126" i="1" s="1"/>
  <c r="L126" i="1" s="1"/>
  <c r="M126" i="1" s="1"/>
  <c r="AB126" i="1"/>
  <c r="AC144" i="1"/>
  <c r="AD144" i="1" s="1"/>
  <c r="V144" i="1"/>
  <c r="Z144" i="1" s="1"/>
  <c r="AB144" i="1"/>
  <c r="Q144" i="1"/>
  <c r="O144" i="1" s="1"/>
  <c r="R144" i="1" s="1"/>
  <c r="L144" i="1" s="1"/>
  <c r="M144" i="1" s="1"/>
  <c r="AC148" i="1"/>
  <c r="AD148" i="1" s="1"/>
  <c r="V148" i="1"/>
  <c r="Z148" i="1" s="1"/>
  <c r="Q148" i="1"/>
  <c r="O148" i="1" s="1"/>
  <c r="R148" i="1" s="1"/>
  <c r="L148" i="1" s="1"/>
  <c r="M148" i="1" s="1"/>
  <c r="AB148" i="1"/>
  <c r="V127" i="1"/>
  <c r="Z127" i="1" s="1"/>
  <c r="AC127" i="1"/>
  <c r="AD127" i="1" s="1"/>
  <c r="Q127" i="1"/>
  <c r="O127" i="1" s="1"/>
  <c r="R127" i="1" s="1"/>
  <c r="L127" i="1" s="1"/>
  <c r="M127" i="1" s="1"/>
  <c r="AB127" i="1"/>
  <c r="AC206" i="1"/>
  <c r="AD206" i="1" s="1"/>
  <c r="V206" i="1"/>
  <c r="Z206" i="1" s="1"/>
  <c r="Q206" i="1"/>
  <c r="O206" i="1" s="1"/>
  <c r="R206" i="1" s="1"/>
  <c r="L206" i="1" s="1"/>
  <c r="M206" i="1" s="1"/>
  <c r="AB206" i="1"/>
  <c r="AC26" i="1"/>
  <c r="AD26" i="1" s="1"/>
  <c r="V26" i="1"/>
  <c r="Z26" i="1" s="1"/>
  <c r="AB26" i="1"/>
  <c r="Q26" i="1"/>
  <c r="O26" i="1" s="1"/>
  <c r="R26" i="1" s="1"/>
  <c r="L26" i="1" s="1"/>
  <c r="M26" i="1" s="1"/>
  <c r="AC58" i="1"/>
  <c r="AD58" i="1" s="1"/>
  <c r="V58" i="1"/>
  <c r="Z58" i="1" s="1"/>
  <c r="Q58" i="1"/>
  <c r="O58" i="1" s="1"/>
  <c r="R58" i="1" s="1"/>
  <c r="L58" i="1" s="1"/>
  <c r="M58" i="1" s="1"/>
  <c r="AB58" i="1"/>
  <c r="AC74" i="1"/>
  <c r="AD74" i="1" s="1"/>
  <c r="AB74" i="1"/>
  <c r="V74" i="1"/>
  <c r="Z74" i="1" s="1"/>
  <c r="Q74" i="1"/>
  <c r="O74" i="1" s="1"/>
  <c r="R74" i="1" s="1"/>
  <c r="L74" i="1" s="1"/>
  <c r="M74" i="1" s="1"/>
  <c r="AC140" i="1"/>
  <c r="AD140" i="1" s="1"/>
  <c r="V140" i="1"/>
  <c r="Z140" i="1" s="1"/>
  <c r="Q140" i="1"/>
  <c r="O140" i="1" s="1"/>
  <c r="R140" i="1" s="1"/>
  <c r="L140" i="1" s="1"/>
  <c r="M140" i="1" s="1"/>
  <c r="AB140" i="1"/>
  <c r="V27" i="1"/>
  <c r="Z27" i="1" s="1"/>
  <c r="AC27" i="1"/>
  <c r="AB27" i="1"/>
  <c r="Q27" i="1"/>
  <c r="O27" i="1" s="1"/>
  <c r="R27" i="1" s="1"/>
  <c r="L27" i="1" s="1"/>
  <c r="M27" i="1" s="1"/>
  <c r="V43" i="1"/>
  <c r="Z43" i="1" s="1"/>
  <c r="AC43" i="1"/>
  <c r="AB43" i="1"/>
  <c r="Q43" i="1"/>
  <c r="O43" i="1" s="1"/>
  <c r="R43" i="1" s="1"/>
  <c r="L43" i="1" s="1"/>
  <c r="M43" i="1" s="1"/>
  <c r="V59" i="1"/>
  <c r="Z59" i="1" s="1"/>
  <c r="AC59" i="1"/>
  <c r="AB59" i="1"/>
  <c r="Q59" i="1"/>
  <c r="O59" i="1" s="1"/>
  <c r="R59" i="1" s="1"/>
  <c r="L59" i="1" s="1"/>
  <c r="M59" i="1" s="1"/>
  <c r="AC143" i="1"/>
  <c r="AD143" i="1" s="1"/>
  <c r="V143" i="1"/>
  <c r="Z143" i="1" s="1"/>
  <c r="Q143" i="1"/>
  <c r="O143" i="1" s="1"/>
  <c r="R143" i="1" s="1"/>
  <c r="L143" i="1" s="1"/>
  <c r="M143" i="1" s="1"/>
  <c r="AB143" i="1"/>
  <c r="V89" i="1"/>
  <c r="Z89" i="1" s="1"/>
  <c r="AC89" i="1"/>
  <c r="AB89" i="1"/>
  <c r="Q89" i="1"/>
  <c r="O89" i="1" s="1"/>
  <c r="R89" i="1" s="1"/>
  <c r="L89" i="1" s="1"/>
  <c r="M89" i="1" s="1"/>
  <c r="V105" i="1"/>
  <c r="Z105" i="1" s="1"/>
  <c r="AC105" i="1"/>
  <c r="AD105" i="1" s="1"/>
  <c r="Q105" i="1"/>
  <c r="O105" i="1" s="1"/>
  <c r="R105" i="1" s="1"/>
  <c r="L105" i="1" s="1"/>
  <c r="M105" i="1" s="1"/>
  <c r="AB105" i="1"/>
  <c r="V129" i="1"/>
  <c r="Z129" i="1" s="1"/>
  <c r="AC129" i="1"/>
  <c r="AB129" i="1"/>
  <c r="Q129" i="1"/>
  <c r="O129" i="1" s="1"/>
  <c r="R129" i="1" s="1"/>
  <c r="L129" i="1" s="1"/>
  <c r="M129" i="1" s="1"/>
  <c r="AC183" i="1"/>
  <c r="AD183" i="1" s="1"/>
  <c r="V183" i="1"/>
  <c r="Z183" i="1" s="1"/>
  <c r="Q183" i="1"/>
  <c r="O183" i="1" s="1"/>
  <c r="R183" i="1" s="1"/>
  <c r="L183" i="1" s="1"/>
  <c r="M183" i="1" s="1"/>
  <c r="AB183" i="1"/>
  <c r="AC193" i="1"/>
  <c r="AD193" i="1" s="1"/>
  <c r="V193" i="1"/>
  <c r="Z193" i="1" s="1"/>
  <c r="Q193" i="1"/>
  <c r="O193" i="1" s="1"/>
  <c r="R193" i="1" s="1"/>
  <c r="L193" i="1" s="1"/>
  <c r="M193" i="1" s="1"/>
  <c r="AB193" i="1"/>
  <c r="V221" i="1"/>
  <c r="Z221" i="1" s="1"/>
  <c r="AC221" i="1"/>
  <c r="AB221" i="1"/>
  <c r="Q221" i="1"/>
  <c r="O221" i="1" s="1"/>
  <c r="R221" i="1" s="1"/>
  <c r="L221" i="1" s="1"/>
  <c r="M221" i="1" s="1"/>
  <c r="AC36" i="1"/>
  <c r="AD36" i="1" s="1"/>
  <c r="V36" i="1"/>
  <c r="Z36" i="1" s="1"/>
  <c r="Q36" i="1"/>
  <c r="O36" i="1" s="1"/>
  <c r="R36" i="1" s="1"/>
  <c r="L36" i="1" s="1"/>
  <c r="M36" i="1" s="1"/>
  <c r="AB36" i="1"/>
  <c r="AC120" i="1"/>
  <c r="V120" i="1"/>
  <c r="Z120" i="1" s="1"/>
  <c r="AB120" i="1"/>
  <c r="Q120" i="1"/>
  <c r="O120" i="1" s="1"/>
  <c r="R120" i="1" s="1"/>
  <c r="L120" i="1" s="1"/>
  <c r="M120" i="1" s="1"/>
  <c r="AC171" i="1"/>
  <c r="V171" i="1"/>
  <c r="Z171" i="1" s="1"/>
  <c r="AB171" i="1"/>
  <c r="Q171" i="1"/>
  <c r="O171" i="1" s="1"/>
  <c r="R171" i="1" s="1"/>
  <c r="L171" i="1" s="1"/>
  <c r="M171" i="1" s="1"/>
  <c r="AC153" i="1"/>
  <c r="V153" i="1"/>
  <c r="Z153" i="1" s="1"/>
  <c r="AB153" i="1"/>
  <c r="Q153" i="1"/>
  <c r="O153" i="1" s="1"/>
  <c r="R153" i="1" s="1"/>
  <c r="L153" i="1" s="1"/>
  <c r="M153" i="1" s="1"/>
  <c r="AC169" i="1"/>
  <c r="AD169" i="1" s="1"/>
  <c r="V169" i="1"/>
  <c r="Z169" i="1" s="1"/>
  <c r="Q169" i="1"/>
  <c r="O169" i="1" s="1"/>
  <c r="R169" i="1" s="1"/>
  <c r="L169" i="1" s="1"/>
  <c r="M169" i="1" s="1"/>
  <c r="AB169" i="1"/>
  <c r="V154" i="1"/>
  <c r="Z154" i="1" s="1"/>
  <c r="AC154" i="1"/>
  <c r="AB154" i="1"/>
  <c r="Q154" i="1"/>
  <c r="O154" i="1" s="1"/>
  <c r="R154" i="1" s="1"/>
  <c r="L154" i="1" s="1"/>
  <c r="M154" i="1" s="1"/>
  <c r="V170" i="1"/>
  <c r="Z170" i="1" s="1"/>
  <c r="AC170" i="1"/>
  <c r="AB170" i="1"/>
  <c r="Q170" i="1"/>
  <c r="O170" i="1" s="1"/>
  <c r="R170" i="1" s="1"/>
  <c r="L170" i="1" s="1"/>
  <c r="M170" i="1" s="1"/>
  <c r="AC209" i="1"/>
  <c r="V209" i="1"/>
  <c r="Z209" i="1" s="1"/>
  <c r="Q209" i="1"/>
  <c r="O209" i="1" s="1"/>
  <c r="R209" i="1" s="1"/>
  <c r="L209" i="1" s="1"/>
  <c r="M209" i="1" s="1"/>
  <c r="AB209" i="1"/>
  <c r="V199" i="1"/>
  <c r="Z199" i="1" s="1"/>
  <c r="AC199" i="1"/>
  <c r="AB199" i="1"/>
  <c r="Q199" i="1"/>
  <c r="O199" i="1" s="1"/>
  <c r="R199" i="1" s="1"/>
  <c r="L199" i="1" s="1"/>
  <c r="M199" i="1" s="1"/>
  <c r="AC40" i="1"/>
  <c r="V40" i="1"/>
  <c r="Z40" i="1" s="1"/>
  <c r="Q40" i="1"/>
  <c r="O40" i="1" s="1"/>
  <c r="R40" i="1" s="1"/>
  <c r="L40" i="1" s="1"/>
  <c r="M40" i="1" s="1"/>
  <c r="AB40" i="1"/>
  <c r="AC42" i="1"/>
  <c r="V42" i="1"/>
  <c r="Z42" i="1" s="1"/>
  <c r="Q42" i="1"/>
  <c r="O42" i="1" s="1"/>
  <c r="R42" i="1" s="1"/>
  <c r="L42" i="1" s="1"/>
  <c r="M42" i="1" s="1"/>
  <c r="AB42" i="1"/>
  <c r="AC124" i="1"/>
  <c r="V124" i="1"/>
  <c r="Z124" i="1" s="1"/>
  <c r="AB124" i="1"/>
  <c r="Q124" i="1"/>
  <c r="O124" i="1" s="1"/>
  <c r="R124" i="1" s="1"/>
  <c r="L124" i="1" s="1"/>
  <c r="M124" i="1" s="1"/>
  <c r="AC151" i="1"/>
  <c r="V151" i="1"/>
  <c r="Z151" i="1" s="1"/>
  <c r="AB151" i="1"/>
  <c r="Q151" i="1"/>
  <c r="O151" i="1" s="1"/>
  <c r="R151" i="1" s="1"/>
  <c r="L151" i="1" s="1"/>
  <c r="M151" i="1" s="1"/>
  <c r="V111" i="1"/>
  <c r="Z111" i="1" s="1"/>
  <c r="AC111" i="1"/>
  <c r="AB111" i="1"/>
  <c r="Q111" i="1"/>
  <c r="O111" i="1" s="1"/>
  <c r="R111" i="1" s="1"/>
  <c r="L111" i="1" s="1"/>
  <c r="M111" i="1" s="1"/>
  <c r="AC77" i="1"/>
  <c r="AD77" i="1" s="1"/>
  <c r="AB77" i="1"/>
  <c r="V77" i="1"/>
  <c r="Z77" i="1" s="1"/>
  <c r="Q77" i="1"/>
  <c r="O77" i="1" s="1"/>
  <c r="R77" i="1" s="1"/>
  <c r="L77" i="1" s="1"/>
  <c r="M77" i="1" s="1"/>
  <c r="AC185" i="1"/>
  <c r="V185" i="1"/>
  <c r="Z185" i="1" s="1"/>
  <c r="Q185" i="1"/>
  <c r="O185" i="1" s="1"/>
  <c r="R185" i="1" s="1"/>
  <c r="L185" i="1" s="1"/>
  <c r="M185" i="1" s="1"/>
  <c r="AB185" i="1"/>
  <c r="AC191" i="1"/>
  <c r="V191" i="1"/>
  <c r="Z191" i="1" s="1"/>
  <c r="AB191" i="1"/>
  <c r="Q191" i="1"/>
  <c r="O191" i="1" s="1"/>
  <c r="R191" i="1" s="1"/>
  <c r="L191" i="1" s="1"/>
  <c r="M191" i="1" s="1"/>
  <c r="V201" i="1"/>
  <c r="Z201" i="1" s="1"/>
  <c r="AC201" i="1"/>
  <c r="AB201" i="1"/>
  <c r="Q201" i="1"/>
  <c r="O201" i="1" s="1"/>
  <c r="R201" i="1" s="1"/>
  <c r="L201" i="1" s="1"/>
  <c r="M201" i="1" s="1"/>
  <c r="V233" i="1"/>
  <c r="Z233" i="1" s="1"/>
  <c r="AC233" i="1"/>
  <c r="AB233" i="1"/>
  <c r="Q233" i="1"/>
  <c r="O233" i="1" s="1"/>
  <c r="R233" i="1" s="1"/>
  <c r="L233" i="1" s="1"/>
  <c r="M233" i="1" s="1"/>
  <c r="AC34" i="1"/>
  <c r="V34" i="1"/>
  <c r="Z34" i="1" s="1"/>
  <c r="AB34" i="1"/>
  <c r="Q34" i="1"/>
  <c r="O34" i="1" s="1"/>
  <c r="R34" i="1" s="1"/>
  <c r="L34" i="1" s="1"/>
  <c r="M34" i="1" s="1"/>
  <c r="AC64" i="1"/>
  <c r="V64" i="1"/>
  <c r="Z64" i="1" s="1"/>
  <c r="AB64" i="1"/>
  <c r="Q64" i="1"/>
  <c r="O64" i="1" s="1"/>
  <c r="R64" i="1" s="1"/>
  <c r="L64" i="1" s="1"/>
  <c r="M64" i="1" s="1"/>
  <c r="AC72" i="1"/>
  <c r="V72" i="1"/>
  <c r="Z72" i="1" s="1"/>
  <c r="AB72" i="1"/>
  <c r="Q72" i="1"/>
  <c r="O72" i="1" s="1"/>
  <c r="R72" i="1" s="1"/>
  <c r="L72" i="1" s="1"/>
  <c r="M72" i="1" s="1"/>
  <c r="AC159" i="1"/>
  <c r="V159" i="1"/>
  <c r="Z159" i="1" s="1"/>
  <c r="Q159" i="1"/>
  <c r="O159" i="1" s="1"/>
  <c r="R159" i="1" s="1"/>
  <c r="L159" i="1" s="1"/>
  <c r="M159" i="1" s="1"/>
  <c r="AB159" i="1"/>
  <c r="V87" i="1"/>
  <c r="Z87" i="1" s="1"/>
  <c r="AC87" i="1"/>
  <c r="AB87" i="1"/>
  <c r="Q87" i="1"/>
  <c r="O87" i="1" s="1"/>
  <c r="R87" i="1" s="1"/>
  <c r="L87" i="1" s="1"/>
  <c r="M87" i="1" s="1"/>
  <c r="V103" i="1"/>
  <c r="Z103" i="1" s="1"/>
  <c r="AC103" i="1"/>
  <c r="AB103" i="1"/>
  <c r="Q103" i="1"/>
  <c r="O103" i="1" s="1"/>
  <c r="R103" i="1" s="1"/>
  <c r="L103" i="1" s="1"/>
  <c r="M103" i="1" s="1"/>
  <c r="V150" i="1"/>
  <c r="Z150" i="1" s="1"/>
  <c r="AC150" i="1"/>
  <c r="Q150" i="1"/>
  <c r="O150" i="1" s="1"/>
  <c r="R150" i="1" s="1"/>
  <c r="L150" i="1" s="1"/>
  <c r="M150" i="1" s="1"/>
  <c r="AB150" i="1"/>
  <c r="V166" i="1"/>
  <c r="Z166" i="1" s="1"/>
  <c r="AC166" i="1"/>
  <c r="Q166" i="1"/>
  <c r="O166" i="1" s="1"/>
  <c r="R166" i="1" s="1"/>
  <c r="L166" i="1" s="1"/>
  <c r="M166" i="1" s="1"/>
  <c r="AB166" i="1"/>
  <c r="V203" i="1"/>
  <c r="Z203" i="1" s="1"/>
  <c r="AC203" i="1"/>
  <c r="AB203" i="1"/>
  <c r="Q203" i="1"/>
  <c r="O203" i="1" s="1"/>
  <c r="R203" i="1" s="1"/>
  <c r="L203" i="1" s="1"/>
  <c r="M203" i="1" s="1"/>
  <c r="V235" i="1"/>
  <c r="Z235" i="1" s="1"/>
  <c r="AC235" i="1"/>
  <c r="Q235" i="1"/>
  <c r="O235" i="1" s="1"/>
  <c r="R235" i="1" s="1"/>
  <c r="L235" i="1" s="1"/>
  <c r="M235" i="1" s="1"/>
  <c r="AB235" i="1"/>
  <c r="AC56" i="1"/>
  <c r="V56" i="1"/>
  <c r="Z56" i="1" s="1"/>
  <c r="Q56" i="1"/>
  <c r="O56" i="1" s="1"/>
  <c r="R56" i="1" s="1"/>
  <c r="L56" i="1" s="1"/>
  <c r="M56" i="1" s="1"/>
  <c r="AB56" i="1"/>
  <c r="AC30" i="1"/>
  <c r="V30" i="1"/>
  <c r="Z30" i="1" s="1"/>
  <c r="Q30" i="1"/>
  <c r="O30" i="1" s="1"/>
  <c r="R30" i="1" s="1"/>
  <c r="L30" i="1" s="1"/>
  <c r="M30" i="1" s="1"/>
  <c r="AB30" i="1"/>
  <c r="AC46" i="1"/>
  <c r="V46" i="1"/>
  <c r="Z46" i="1" s="1"/>
  <c r="AB46" i="1"/>
  <c r="Q46" i="1"/>
  <c r="O46" i="1" s="1"/>
  <c r="R46" i="1" s="1"/>
  <c r="L46" i="1" s="1"/>
  <c r="M46" i="1" s="1"/>
  <c r="AC28" i="1"/>
  <c r="V28" i="1"/>
  <c r="Z28" i="1" s="1"/>
  <c r="Q28" i="1"/>
  <c r="O28" i="1" s="1"/>
  <c r="R28" i="1" s="1"/>
  <c r="L28" i="1" s="1"/>
  <c r="M28" i="1" s="1"/>
  <c r="AB28" i="1"/>
  <c r="AC75" i="1"/>
  <c r="V75" i="1"/>
  <c r="Z75" i="1" s="1"/>
  <c r="AB75" i="1"/>
  <c r="Q75" i="1"/>
  <c r="O75" i="1" s="1"/>
  <c r="R75" i="1" s="1"/>
  <c r="L75" i="1" s="1"/>
  <c r="M75" i="1" s="1"/>
  <c r="AC90" i="1"/>
  <c r="V90" i="1"/>
  <c r="Z90" i="1" s="1"/>
  <c r="Q90" i="1"/>
  <c r="O90" i="1" s="1"/>
  <c r="R90" i="1" s="1"/>
  <c r="L90" i="1" s="1"/>
  <c r="M90" i="1" s="1"/>
  <c r="AB90" i="1"/>
  <c r="AC106" i="1"/>
  <c r="V106" i="1"/>
  <c r="Z106" i="1" s="1"/>
  <c r="Q106" i="1"/>
  <c r="O106" i="1" s="1"/>
  <c r="R106" i="1" s="1"/>
  <c r="L106" i="1" s="1"/>
  <c r="M106" i="1" s="1"/>
  <c r="AB106" i="1"/>
  <c r="AC100" i="1"/>
  <c r="V100" i="1"/>
  <c r="Z100" i="1" s="1"/>
  <c r="AB100" i="1"/>
  <c r="Q100" i="1"/>
  <c r="O100" i="1" s="1"/>
  <c r="R100" i="1" s="1"/>
  <c r="L100" i="1" s="1"/>
  <c r="M100" i="1" s="1"/>
  <c r="AC88" i="1"/>
  <c r="V88" i="1"/>
  <c r="Z88" i="1" s="1"/>
  <c r="Q88" i="1"/>
  <c r="O88" i="1" s="1"/>
  <c r="R88" i="1" s="1"/>
  <c r="L88" i="1" s="1"/>
  <c r="M88" i="1" s="1"/>
  <c r="AB88" i="1"/>
  <c r="AC119" i="1"/>
  <c r="V119" i="1"/>
  <c r="Z119" i="1" s="1"/>
  <c r="AB119" i="1"/>
  <c r="Q119" i="1"/>
  <c r="O119" i="1" s="1"/>
  <c r="R119" i="1" s="1"/>
  <c r="L119" i="1" s="1"/>
  <c r="M119" i="1" s="1"/>
  <c r="AC128" i="1"/>
  <c r="V128" i="1"/>
  <c r="Z128" i="1" s="1"/>
  <c r="AB128" i="1"/>
  <c r="Q128" i="1"/>
  <c r="O128" i="1" s="1"/>
  <c r="R128" i="1" s="1"/>
  <c r="L128" i="1" s="1"/>
  <c r="M128" i="1" s="1"/>
  <c r="AC177" i="1"/>
  <c r="V177" i="1"/>
  <c r="Z177" i="1" s="1"/>
  <c r="AB177" i="1"/>
  <c r="Q177" i="1"/>
  <c r="O177" i="1" s="1"/>
  <c r="R177" i="1" s="1"/>
  <c r="L177" i="1" s="1"/>
  <c r="M177" i="1" s="1"/>
  <c r="V152" i="1"/>
  <c r="Z152" i="1" s="1"/>
  <c r="AC152" i="1"/>
  <c r="AB152" i="1"/>
  <c r="Q152" i="1"/>
  <c r="O152" i="1" s="1"/>
  <c r="R152" i="1" s="1"/>
  <c r="L152" i="1" s="1"/>
  <c r="M152" i="1" s="1"/>
  <c r="V168" i="1"/>
  <c r="Z168" i="1" s="1"/>
  <c r="AC168" i="1"/>
  <c r="AB168" i="1"/>
  <c r="Q168" i="1"/>
  <c r="O168" i="1" s="1"/>
  <c r="R168" i="1" s="1"/>
  <c r="L168" i="1" s="1"/>
  <c r="M168" i="1" s="1"/>
  <c r="V197" i="1"/>
  <c r="Z197" i="1" s="1"/>
  <c r="AC197" i="1"/>
  <c r="Q197" i="1"/>
  <c r="O197" i="1" s="1"/>
  <c r="R197" i="1" s="1"/>
  <c r="L197" i="1" s="1"/>
  <c r="M197" i="1" s="1"/>
  <c r="AB197" i="1"/>
  <c r="AC214" i="1"/>
  <c r="AD214" i="1" s="1"/>
  <c r="AB214" i="1"/>
  <c r="V214" i="1"/>
  <c r="Z214" i="1" s="1"/>
  <c r="Q214" i="1"/>
  <c r="O214" i="1" s="1"/>
  <c r="R214" i="1" s="1"/>
  <c r="L214" i="1" s="1"/>
  <c r="M214" i="1" s="1"/>
  <c r="AC50" i="1"/>
  <c r="V50" i="1"/>
  <c r="Z50" i="1" s="1"/>
  <c r="AB50" i="1"/>
  <c r="Q50" i="1"/>
  <c r="O50" i="1" s="1"/>
  <c r="R50" i="1" s="1"/>
  <c r="L50" i="1" s="1"/>
  <c r="M50" i="1" s="1"/>
  <c r="AC110" i="1"/>
  <c r="V110" i="1"/>
  <c r="Z110" i="1" s="1"/>
  <c r="Q110" i="1"/>
  <c r="O110" i="1" s="1"/>
  <c r="R110" i="1" s="1"/>
  <c r="L110" i="1" s="1"/>
  <c r="M110" i="1" s="1"/>
  <c r="AB110" i="1"/>
  <c r="AC69" i="1"/>
  <c r="AD69" i="1" s="1"/>
  <c r="AB69" i="1"/>
  <c r="V69" i="1"/>
  <c r="Z69" i="1" s="1"/>
  <c r="Q69" i="1"/>
  <c r="O69" i="1" s="1"/>
  <c r="R69" i="1" s="1"/>
  <c r="L69" i="1" s="1"/>
  <c r="M69" i="1" s="1"/>
  <c r="AC96" i="1"/>
  <c r="V96" i="1"/>
  <c r="Z96" i="1" s="1"/>
  <c r="Q96" i="1"/>
  <c r="O96" i="1" s="1"/>
  <c r="R96" i="1" s="1"/>
  <c r="L96" i="1" s="1"/>
  <c r="M96" i="1" s="1"/>
  <c r="AB96" i="1"/>
  <c r="V21" i="1"/>
  <c r="Z21" i="1" s="1"/>
  <c r="AC21" i="1"/>
  <c r="AB21" i="1"/>
  <c r="Q21" i="1"/>
  <c r="O21" i="1" s="1"/>
  <c r="R21" i="1" s="1"/>
  <c r="L21" i="1" s="1"/>
  <c r="M21" i="1" s="1"/>
  <c r="V37" i="1"/>
  <c r="Z37" i="1" s="1"/>
  <c r="AC37" i="1"/>
  <c r="AB37" i="1"/>
  <c r="Q37" i="1"/>
  <c r="O37" i="1" s="1"/>
  <c r="R37" i="1" s="1"/>
  <c r="L37" i="1" s="1"/>
  <c r="M37" i="1" s="1"/>
  <c r="V53" i="1"/>
  <c r="Z53" i="1" s="1"/>
  <c r="AC53" i="1"/>
  <c r="AB53" i="1"/>
  <c r="Q53" i="1"/>
  <c r="O53" i="1" s="1"/>
  <c r="R53" i="1" s="1"/>
  <c r="L53" i="1" s="1"/>
  <c r="M53" i="1" s="1"/>
  <c r="AC136" i="1"/>
  <c r="V136" i="1"/>
  <c r="Z136" i="1" s="1"/>
  <c r="Q136" i="1"/>
  <c r="O136" i="1" s="1"/>
  <c r="R136" i="1" s="1"/>
  <c r="L136" i="1" s="1"/>
  <c r="M136" i="1" s="1"/>
  <c r="AB136" i="1"/>
  <c r="V83" i="1"/>
  <c r="Z83" i="1" s="1"/>
  <c r="AC83" i="1"/>
  <c r="AB83" i="1"/>
  <c r="Q83" i="1"/>
  <c r="O83" i="1" s="1"/>
  <c r="R83" i="1" s="1"/>
  <c r="L83" i="1" s="1"/>
  <c r="M83" i="1" s="1"/>
  <c r="V99" i="1"/>
  <c r="Z99" i="1" s="1"/>
  <c r="AC99" i="1"/>
  <c r="AB99" i="1"/>
  <c r="Q99" i="1"/>
  <c r="O99" i="1" s="1"/>
  <c r="R99" i="1" s="1"/>
  <c r="L99" i="1" s="1"/>
  <c r="M99" i="1" s="1"/>
  <c r="AC115" i="1"/>
  <c r="AD115" i="1" s="1"/>
  <c r="AB115" i="1"/>
  <c r="V115" i="1"/>
  <c r="Z115" i="1" s="1"/>
  <c r="Q115" i="1"/>
  <c r="O115" i="1" s="1"/>
  <c r="R115" i="1" s="1"/>
  <c r="L115" i="1" s="1"/>
  <c r="M115" i="1" s="1"/>
  <c r="AC149" i="1"/>
  <c r="V149" i="1"/>
  <c r="Z149" i="1" s="1"/>
  <c r="Q149" i="1"/>
  <c r="O149" i="1" s="1"/>
  <c r="R149" i="1" s="1"/>
  <c r="L149" i="1" s="1"/>
  <c r="M149" i="1" s="1"/>
  <c r="AB149" i="1"/>
  <c r="AC165" i="1"/>
  <c r="V165" i="1"/>
  <c r="Z165" i="1" s="1"/>
  <c r="Q165" i="1"/>
  <c r="O165" i="1" s="1"/>
  <c r="R165" i="1" s="1"/>
  <c r="L165" i="1" s="1"/>
  <c r="M165" i="1" s="1"/>
  <c r="AB165" i="1"/>
  <c r="V131" i="1"/>
  <c r="Z131" i="1" s="1"/>
  <c r="AC131" i="1"/>
  <c r="AB131" i="1"/>
  <c r="Q131" i="1"/>
  <c r="O131" i="1" s="1"/>
  <c r="R131" i="1" s="1"/>
  <c r="L131" i="1" s="1"/>
  <c r="M131" i="1" s="1"/>
  <c r="AC218" i="1"/>
  <c r="V218" i="1"/>
  <c r="Z218" i="1" s="1"/>
  <c r="AB218" i="1"/>
  <c r="Q218" i="1"/>
  <c r="O218" i="1" s="1"/>
  <c r="R218" i="1" s="1"/>
  <c r="L218" i="1" s="1"/>
  <c r="M218" i="1" s="1"/>
  <c r="AC213" i="1"/>
  <c r="V213" i="1"/>
  <c r="Z213" i="1" s="1"/>
  <c r="AB213" i="1"/>
  <c r="Q213" i="1"/>
  <c r="O213" i="1" s="1"/>
  <c r="R213" i="1" s="1"/>
  <c r="L213" i="1" s="1"/>
  <c r="M213" i="1" s="1"/>
  <c r="V231" i="1"/>
  <c r="Z231" i="1" s="1"/>
  <c r="AC231" i="1"/>
  <c r="AB231" i="1"/>
  <c r="Q231" i="1"/>
  <c r="O231" i="1" s="1"/>
  <c r="R231" i="1" s="1"/>
  <c r="L231" i="1" s="1"/>
  <c r="M231" i="1" s="1"/>
  <c r="V31" i="1"/>
  <c r="Z31" i="1" s="1"/>
  <c r="AC31" i="1"/>
  <c r="Q31" i="1"/>
  <c r="O31" i="1" s="1"/>
  <c r="R31" i="1" s="1"/>
  <c r="L31" i="1" s="1"/>
  <c r="M31" i="1" s="1"/>
  <c r="AB31" i="1"/>
  <c r="V47" i="1"/>
  <c r="Z47" i="1" s="1"/>
  <c r="AC47" i="1"/>
  <c r="Q47" i="1"/>
  <c r="O47" i="1" s="1"/>
  <c r="R47" i="1" s="1"/>
  <c r="L47" i="1" s="1"/>
  <c r="M47" i="1" s="1"/>
  <c r="AB47" i="1"/>
  <c r="V85" i="1"/>
  <c r="Z85" i="1" s="1"/>
  <c r="AC85" i="1"/>
  <c r="Q85" i="1"/>
  <c r="O85" i="1" s="1"/>
  <c r="R85" i="1" s="1"/>
  <c r="L85" i="1" s="1"/>
  <c r="M85" i="1" s="1"/>
  <c r="AB85" i="1"/>
  <c r="V101" i="1"/>
  <c r="Z101" i="1" s="1"/>
  <c r="AC101" i="1"/>
  <c r="Q101" i="1"/>
  <c r="O101" i="1" s="1"/>
  <c r="R101" i="1" s="1"/>
  <c r="L101" i="1" s="1"/>
  <c r="M101" i="1" s="1"/>
  <c r="AB101" i="1"/>
  <c r="V125" i="1"/>
  <c r="Z125" i="1" s="1"/>
  <c r="AC125" i="1"/>
  <c r="AB125" i="1"/>
  <c r="Q125" i="1"/>
  <c r="O125" i="1" s="1"/>
  <c r="R125" i="1" s="1"/>
  <c r="L125" i="1" s="1"/>
  <c r="M125" i="1" s="1"/>
  <c r="V141" i="1"/>
  <c r="Z141" i="1" s="1"/>
  <c r="AC141" i="1"/>
  <c r="AB141" i="1"/>
  <c r="Q141" i="1"/>
  <c r="O141" i="1" s="1"/>
  <c r="R141" i="1" s="1"/>
  <c r="L141" i="1" s="1"/>
  <c r="M141" i="1" s="1"/>
  <c r="V156" i="1"/>
  <c r="Z156" i="1" s="1"/>
  <c r="AC156" i="1"/>
  <c r="AB156" i="1"/>
  <c r="Q156" i="1"/>
  <c r="O156" i="1" s="1"/>
  <c r="R156" i="1" s="1"/>
  <c r="L156" i="1" s="1"/>
  <c r="M156" i="1" s="1"/>
  <c r="V172" i="1"/>
  <c r="Z172" i="1" s="1"/>
  <c r="AC172" i="1"/>
  <c r="AB172" i="1"/>
  <c r="Q172" i="1"/>
  <c r="O172" i="1" s="1"/>
  <c r="R172" i="1" s="1"/>
  <c r="L172" i="1" s="1"/>
  <c r="M172" i="1" s="1"/>
  <c r="AC211" i="1"/>
  <c r="AD211" i="1" s="1"/>
  <c r="AB211" i="1"/>
  <c r="V211" i="1"/>
  <c r="Z211" i="1" s="1"/>
  <c r="Q211" i="1"/>
  <c r="O211" i="1" s="1"/>
  <c r="R211" i="1" s="1"/>
  <c r="L211" i="1" s="1"/>
  <c r="M211" i="1" s="1"/>
  <c r="AC220" i="1"/>
  <c r="V220" i="1"/>
  <c r="Z220" i="1" s="1"/>
  <c r="AB220" i="1"/>
  <c r="Q220" i="1"/>
  <c r="O220" i="1" s="1"/>
  <c r="R220" i="1" s="1"/>
  <c r="L220" i="1" s="1"/>
  <c r="M220" i="1" s="1"/>
  <c r="AC234" i="1"/>
  <c r="V234" i="1"/>
  <c r="Z234" i="1" s="1"/>
  <c r="Q234" i="1"/>
  <c r="O234" i="1" s="1"/>
  <c r="R234" i="1" s="1"/>
  <c r="L234" i="1" s="1"/>
  <c r="M234" i="1" s="1"/>
  <c r="AB234" i="1"/>
  <c r="AC32" i="1"/>
  <c r="V32" i="1"/>
  <c r="Z32" i="1" s="1"/>
  <c r="AB32" i="1"/>
  <c r="Q32" i="1"/>
  <c r="O32" i="1" s="1"/>
  <c r="R32" i="1" s="1"/>
  <c r="L32" i="1" s="1"/>
  <c r="M32" i="1" s="1"/>
  <c r="AC52" i="1"/>
  <c r="V52" i="1"/>
  <c r="Z52" i="1" s="1"/>
  <c r="Q52" i="1"/>
  <c r="O52" i="1" s="1"/>
  <c r="R52" i="1" s="1"/>
  <c r="L52" i="1" s="1"/>
  <c r="M52" i="1" s="1"/>
  <c r="AB52" i="1"/>
  <c r="AC117" i="1"/>
  <c r="V117" i="1"/>
  <c r="Z117" i="1" s="1"/>
  <c r="AB117" i="1"/>
  <c r="Q117" i="1"/>
  <c r="O117" i="1" s="1"/>
  <c r="R117" i="1" s="1"/>
  <c r="L117" i="1" s="1"/>
  <c r="M117" i="1" s="1"/>
  <c r="V25" i="1"/>
  <c r="Z25" i="1" s="1"/>
  <c r="AC25" i="1"/>
  <c r="AB25" i="1"/>
  <c r="Q25" i="1"/>
  <c r="O25" i="1" s="1"/>
  <c r="R25" i="1" s="1"/>
  <c r="L25" i="1" s="1"/>
  <c r="M25" i="1" s="1"/>
  <c r="V41" i="1"/>
  <c r="Z41" i="1" s="1"/>
  <c r="AC41" i="1"/>
  <c r="AB41" i="1"/>
  <c r="Q41" i="1"/>
  <c r="O41" i="1" s="1"/>
  <c r="R41" i="1" s="1"/>
  <c r="L41" i="1" s="1"/>
  <c r="M41" i="1" s="1"/>
  <c r="V57" i="1"/>
  <c r="Z57" i="1" s="1"/>
  <c r="AC57" i="1"/>
  <c r="Q57" i="1"/>
  <c r="O57" i="1" s="1"/>
  <c r="R57" i="1" s="1"/>
  <c r="L57" i="1" s="1"/>
  <c r="M57" i="1" s="1"/>
  <c r="AB57" i="1"/>
  <c r="AC73" i="1"/>
  <c r="AD73" i="1" s="1"/>
  <c r="AB73" i="1"/>
  <c r="V73" i="1"/>
  <c r="Z73" i="1" s="1"/>
  <c r="Q73" i="1"/>
  <c r="O73" i="1" s="1"/>
  <c r="R73" i="1" s="1"/>
  <c r="L73" i="1" s="1"/>
  <c r="M73" i="1" s="1"/>
  <c r="AC102" i="1"/>
  <c r="V102" i="1"/>
  <c r="Z102" i="1" s="1"/>
  <c r="Q102" i="1"/>
  <c r="O102" i="1" s="1"/>
  <c r="R102" i="1" s="1"/>
  <c r="L102" i="1" s="1"/>
  <c r="M102" i="1" s="1"/>
  <c r="AB102" i="1"/>
  <c r="AC116" i="1"/>
  <c r="AD116" i="1" s="1"/>
  <c r="AB116" i="1"/>
  <c r="V116" i="1"/>
  <c r="Z116" i="1" s="1"/>
  <c r="Q116" i="1"/>
  <c r="O116" i="1" s="1"/>
  <c r="R116" i="1" s="1"/>
  <c r="L116" i="1" s="1"/>
  <c r="M116" i="1" s="1"/>
  <c r="AC118" i="1"/>
  <c r="V118" i="1"/>
  <c r="Z118" i="1" s="1"/>
  <c r="Q118" i="1"/>
  <c r="O118" i="1" s="1"/>
  <c r="R118" i="1" s="1"/>
  <c r="L118" i="1" s="1"/>
  <c r="M118" i="1" s="1"/>
  <c r="AB118" i="1"/>
  <c r="AC142" i="1"/>
  <c r="V142" i="1"/>
  <c r="Z142" i="1" s="1"/>
  <c r="Q142" i="1"/>
  <c r="O142" i="1" s="1"/>
  <c r="R142" i="1" s="1"/>
  <c r="L142" i="1" s="1"/>
  <c r="M142" i="1" s="1"/>
  <c r="AB142" i="1"/>
  <c r="V135" i="1"/>
  <c r="Z135" i="1" s="1"/>
  <c r="AC135" i="1"/>
  <c r="Q135" i="1"/>
  <c r="O135" i="1" s="1"/>
  <c r="R135" i="1" s="1"/>
  <c r="L135" i="1" s="1"/>
  <c r="M135" i="1" s="1"/>
  <c r="AB135" i="1"/>
  <c r="AC181" i="1"/>
  <c r="V181" i="1"/>
  <c r="Z181" i="1" s="1"/>
  <c r="Q181" i="1"/>
  <c r="O181" i="1" s="1"/>
  <c r="R181" i="1" s="1"/>
  <c r="L181" i="1" s="1"/>
  <c r="M181" i="1" s="1"/>
  <c r="AB181" i="1"/>
  <c r="AC202" i="1"/>
  <c r="V202" i="1"/>
  <c r="Z202" i="1" s="1"/>
  <c r="AB202" i="1"/>
  <c r="Q202" i="1"/>
  <c r="O202" i="1" s="1"/>
  <c r="R202" i="1" s="1"/>
  <c r="L202" i="1" s="1"/>
  <c r="M202" i="1" s="1"/>
  <c r="AC212" i="1"/>
  <c r="V212" i="1"/>
  <c r="Z212" i="1" s="1"/>
  <c r="AB212" i="1"/>
  <c r="Q212" i="1"/>
  <c r="O212" i="1" s="1"/>
  <c r="R212" i="1" s="1"/>
  <c r="L212" i="1" s="1"/>
  <c r="M212" i="1" s="1"/>
  <c r="AC210" i="1"/>
  <c r="V210" i="1"/>
  <c r="Z210" i="1" s="1"/>
  <c r="AB210" i="1"/>
  <c r="Q210" i="1"/>
  <c r="O210" i="1" s="1"/>
  <c r="R210" i="1" s="1"/>
  <c r="L210" i="1" s="1"/>
  <c r="M210" i="1" s="1"/>
  <c r="V219" i="1"/>
  <c r="Z219" i="1" s="1"/>
  <c r="AC219" i="1"/>
  <c r="AB219" i="1"/>
  <c r="Q219" i="1"/>
  <c r="O219" i="1" s="1"/>
  <c r="R219" i="1" s="1"/>
  <c r="L219" i="1" s="1"/>
  <c r="M219" i="1" s="1"/>
  <c r="V230" i="1"/>
  <c r="Z230" i="1" s="1"/>
  <c r="AC230" i="1"/>
  <c r="AB230" i="1"/>
  <c r="Q230" i="1"/>
  <c r="O230" i="1" s="1"/>
  <c r="R230" i="1" s="1"/>
  <c r="L230" i="1" s="1"/>
  <c r="M230" i="1" s="1"/>
  <c r="V19" i="1"/>
  <c r="Z19" i="1" s="1"/>
  <c r="AC19" i="1"/>
  <c r="Q19" i="1"/>
  <c r="O19" i="1" s="1"/>
  <c r="R19" i="1" s="1"/>
  <c r="L19" i="1" s="1"/>
  <c r="M19" i="1" s="1"/>
  <c r="AB19" i="1"/>
  <c r="V35" i="1"/>
  <c r="Z35" i="1" s="1"/>
  <c r="AC35" i="1"/>
  <c r="Q35" i="1"/>
  <c r="O35" i="1" s="1"/>
  <c r="R35" i="1" s="1"/>
  <c r="L35" i="1" s="1"/>
  <c r="M35" i="1" s="1"/>
  <c r="AB35" i="1"/>
  <c r="V51" i="1"/>
  <c r="Z51" i="1" s="1"/>
  <c r="AC51" i="1"/>
  <c r="Q51" i="1"/>
  <c r="O51" i="1" s="1"/>
  <c r="R51" i="1" s="1"/>
  <c r="L51" i="1" s="1"/>
  <c r="M51" i="1" s="1"/>
  <c r="AB51" i="1"/>
  <c r="AC94" i="1"/>
  <c r="V94" i="1"/>
  <c r="Z94" i="1" s="1"/>
  <c r="AB94" i="1"/>
  <c r="Q94" i="1"/>
  <c r="O94" i="1" s="1"/>
  <c r="R94" i="1" s="1"/>
  <c r="L94" i="1" s="1"/>
  <c r="M94" i="1" s="1"/>
  <c r="AC121" i="1"/>
  <c r="AD121" i="1" s="1"/>
  <c r="AB121" i="1"/>
  <c r="V121" i="1"/>
  <c r="Z121" i="1" s="1"/>
  <c r="Q121" i="1"/>
  <c r="O121" i="1" s="1"/>
  <c r="R121" i="1" s="1"/>
  <c r="L121" i="1" s="1"/>
  <c r="M121" i="1" s="1"/>
  <c r="V81" i="1"/>
  <c r="Z81" i="1" s="1"/>
  <c r="AC81" i="1"/>
  <c r="AB81" i="1"/>
  <c r="Q81" i="1"/>
  <c r="O81" i="1" s="1"/>
  <c r="R81" i="1" s="1"/>
  <c r="L81" i="1" s="1"/>
  <c r="M81" i="1" s="1"/>
  <c r="V97" i="1"/>
  <c r="Z97" i="1" s="1"/>
  <c r="AC97" i="1"/>
  <c r="Q97" i="1"/>
  <c r="O97" i="1" s="1"/>
  <c r="R97" i="1" s="1"/>
  <c r="L97" i="1" s="1"/>
  <c r="M97" i="1" s="1"/>
  <c r="AB97" i="1"/>
  <c r="V137" i="1"/>
  <c r="Z137" i="1" s="1"/>
  <c r="AC137" i="1"/>
  <c r="AB137" i="1"/>
  <c r="Q137" i="1"/>
  <c r="O137" i="1" s="1"/>
  <c r="R137" i="1" s="1"/>
  <c r="L137" i="1" s="1"/>
  <c r="M137" i="1" s="1"/>
  <c r="AC190" i="1"/>
  <c r="V190" i="1"/>
  <c r="Z190" i="1" s="1"/>
  <c r="Q190" i="1"/>
  <c r="O190" i="1" s="1"/>
  <c r="R190" i="1" s="1"/>
  <c r="L190" i="1" s="1"/>
  <c r="M190" i="1" s="1"/>
  <c r="AB190" i="1"/>
  <c r="AC179" i="1"/>
  <c r="V179" i="1"/>
  <c r="Z179" i="1" s="1"/>
  <c r="AB179" i="1"/>
  <c r="Q179" i="1"/>
  <c r="O179" i="1" s="1"/>
  <c r="R179" i="1" s="1"/>
  <c r="L179" i="1" s="1"/>
  <c r="M179" i="1" s="1"/>
  <c r="AD189" i="1"/>
  <c r="AC196" i="1"/>
  <c r="V196" i="1"/>
  <c r="Z196" i="1" s="1"/>
  <c r="AB196" i="1"/>
  <c r="Q196" i="1"/>
  <c r="O196" i="1" s="1"/>
  <c r="R196" i="1" s="1"/>
  <c r="L196" i="1" s="1"/>
  <c r="M196" i="1" s="1"/>
  <c r="AD207" i="1"/>
  <c r="AD228" i="1"/>
  <c r="AD226" i="1"/>
  <c r="V237" i="1"/>
  <c r="Z237" i="1" s="1"/>
  <c r="AC237" i="1"/>
  <c r="AB237" i="1"/>
  <c r="Q237" i="1"/>
  <c r="O237" i="1" s="1"/>
  <c r="R237" i="1" s="1"/>
  <c r="L237" i="1" s="1"/>
  <c r="M237" i="1" s="1"/>
  <c r="AC67" i="1"/>
  <c r="AD67" i="1" s="1"/>
  <c r="AB67" i="1"/>
  <c r="V67" i="1"/>
  <c r="Z67" i="1" s="1"/>
  <c r="Q67" i="1"/>
  <c r="O67" i="1" s="1"/>
  <c r="R67" i="1" s="1"/>
  <c r="L67" i="1" s="1"/>
  <c r="M67" i="1" s="1"/>
  <c r="AC60" i="1"/>
  <c r="V60" i="1"/>
  <c r="Z60" i="1" s="1"/>
  <c r="AB60" i="1"/>
  <c r="Q60" i="1"/>
  <c r="O60" i="1" s="1"/>
  <c r="R60" i="1" s="1"/>
  <c r="L60" i="1" s="1"/>
  <c r="M60" i="1" s="1"/>
  <c r="AC76" i="1"/>
  <c r="V76" i="1"/>
  <c r="Z76" i="1" s="1"/>
  <c r="AB76" i="1"/>
  <c r="Q76" i="1"/>
  <c r="O76" i="1" s="1"/>
  <c r="R76" i="1" s="1"/>
  <c r="L76" i="1" s="1"/>
  <c r="M76" i="1" s="1"/>
  <c r="AC114" i="1"/>
  <c r="AD114" i="1" s="1"/>
  <c r="AB114" i="1"/>
  <c r="V114" i="1"/>
  <c r="Z114" i="1" s="1"/>
  <c r="Q114" i="1"/>
  <c r="O114" i="1" s="1"/>
  <c r="R114" i="1" s="1"/>
  <c r="L114" i="1" s="1"/>
  <c r="M114" i="1" s="1"/>
  <c r="AC86" i="1"/>
  <c r="V86" i="1"/>
  <c r="Z86" i="1" s="1"/>
  <c r="Q86" i="1"/>
  <c r="O86" i="1" s="1"/>
  <c r="R86" i="1" s="1"/>
  <c r="L86" i="1" s="1"/>
  <c r="M86" i="1" s="1"/>
  <c r="AB86" i="1"/>
  <c r="AC147" i="1"/>
  <c r="V147" i="1"/>
  <c r="Z147" i="1" s="1"/>
  <c r="AB147" i="1"/>
  <c r="Q147" i="1"/>
  <c r="O147" i="1" s="1"/>
  <c r="R147" i="1" s="1"/>
  <c r="L147" i="1" s="1"/>
  <c r="M147" i="1" s="1"/>
  <c r="AC161" i="1"/>
  <c r="V161" i="1"/>
  <c r="Z161" i="1" s="1"/>
  <c r="Q161" i="1"/>
  <c r="O161" i="1" s="1"/>
  <c r="R161" i="1" s="1"/>
  <c r="L161" i="1" s="1"/>
  <c r="M161" i="1" s="1"/>
  <c r="AB161" i="1"/>
  <c r="AC198" i="1"/>
  <c r="V198" i="1"/>
  <c r="Z198" i="1" s="1"/>
  <c r="Q198" i="1"/>
  <c r="O198" i="1" s="1"/>
  <c r="R198" i="1" s="1"/>
  <c r="L198" i="1" s="1"/>
  <c r="M198" i="1" s="1"/>
  <c r="AB198" i="1"/>
  <c r="V162" i="1"/>
  <c r="Z162" i="1" s="1"/>
  <c r="AC162" i="1"/>
  <c r="AB162" i="1"/>
  <c r="Q162" i="1"/>
  <c r="O162" i="1" s="1"/>
  <c r="R162" i="1" s="1"/>
  <c r="L162" i="1" s="1"/>
  <c r="M162" i="1" s="1"/>
  <c r="AC194" i="1"/>
  <c r="V194" i="1"/>
  <c r="Z194" i="1" s="1"/>
  <c r="Q194" i="1"/>
  <c r="O194" i="1" s="1"/>
  <c r="R194" i="1" s="1"/>
  <c r="L194" i="1" s="1"/>
  <c r="M194" i="1" s="1"/>
  <c r="AB194" i="1"/>
  <c r="AC44" i="1"/>
  <c r="V44" i="1"/>
  <c r="Z44" i="1" s="1"/>
  <c r="AB44" i="1"/>
  <c r="Q44" i="1"/>
  <c r="O44" i="1" s="1"/>
  <c r="R44" i="1" s="1"/>
  <c r="L44" i="1" s="1"/>
  <c r="M44" i="1" s="1"/>
  <c r="AC62" i="1"/>
  <c r="V62" i="1"/>
  <c r="Z62" i="1" s="1"/>
  <c r="Q62" i="1"/>
  <c r="O62" i="1" s="1"/>
  <c r="R62" i="1" s="1"/>
  <c r="L62" i="1" s="1"/>
  <c r="M62" i="1" s="1"/>
  <c r="AB62" i="1"/>
  <c r="AC132" i="1"/>
  <c r="V132" i="1"/>
  <c r="Z132" i="1" s="1"/>
  <c r="Q132" i="1"/>
  <c r="O132" i="1" s="1"/>
  <c r="R132" i="1" s="1"/>
  <c r="L132" i="1" s="1"/>
  <c r="M132" i="1" s="1"/>
  <c r="AB132" i="1"/>
  <c r="AC104" i="1"/>
  <c r="V104" i="1"/>
  <c r="Z104" i="1" s="1"/>
  <c r="Q104" i="1"/>
  <c r="O104" i="1" s="1"/>
  <c r="R104" i="1" s="1"/>
  <c r="L104" i="1" s="1"/>
  <c r="M104" i="1" s="1"/>
  <c r="AB104" i="1"/>
  <c r="AC108" i="1"/>
  <c r="V108" i="1"/>
  <c r="Z108" i="1" s="1"/>
  <c r="Q108" i="1"/>
  <c r="O108" i="1" s="1"/>
  <c r="R108" i="1" s="1"/>
  <c r="L108" i="1" s="1"/>
  <c r="M108" i="1" s="1"/>
  <c r="AB108" i="1"/>
  <c r="V63" i="1"/>
  <c r="Z63" i="1" s="1"/>
  <c r="AC63" i="1"/>
  <c r="AB63" i="1"/>
  <c r="Q63" i="1"/>
  <c r="O63" i="1" s="1"/>
  <c r="R63" i="1" s="1"/>
  <c r="L63" i="1" s="1"/>
  <c r="M63" i="1" s="1"/>
  <c r="AC78" i="1"/>
  <c r="V78" i="1"/>
  <c r="Z78" i="1" s="1"/>
  <c r="AB78" i="1"/>
  <c r="Q78" i="1"/>
  <c r="O78" i="1" s="1"/>
  <c r="R78" i="1" s="1"/>
  <c r="L78" i="1" s="1"/>
  <c r="M78" i="1" s="1"/>
  <c r="AC113" i="1"/>
  <c r="AD113" i="1" s="1"/>
  <c r="AB113" i="1"/>
  <c r="V113" i="1"/>
  <c r="Z113" i="1" s="1"/>
  <c r="Q113" i="1"/>
  <c r="O113" i="1" s="1"/>
  <c r="R113" i="1" s="1"/>
  <c r="L113" i="1" s="1"/>
  <c r="M113" i="1" s="1"/>
  <c r="AC187" i="1"/>
  <c r="V187" i="1"/>
  <c r="Z187" i="1" s="1"/>
  <c r="Q187" i="1"/>
  <c r="O187" i="1" s="1"/>
  <c r="R187" i="1" s="1"/>
  <c r="L187" i="1" s="1"/>
  <c r="M187" i="1" s="1"/>
  <c r="AB187" i="1"/>
  <c r="V217" i="1"/>
  <c r="Z217" i="1" s="1"/>
  <c r="AC217" i="1"/>
  <c r="Q217" i="1"/>
  <c r="O217" i="1" s="1"/>
  <c r="R217" i="1" s="1"/>
  <c r="L217" i="1" s="1"/>
  <c r="M217" i="1" s="1"/>
  <c r="AB217" i="1"/>
  <c r="AC84" i="1"/>
  <c r="V84" i="1"/>
  <c r="Z84" i="1" s="1"/>
  <c r="Q84" i="1"/>
  <c r="O84" i="1" s="1"/>
  <c r="R84" i="1" s="1"/>
  <c r="L84" i="1" s="1"/>
  <c r="M84" i="1" s="1"/>
  <c r="AB84" i="1"/>
  <c r="AC122" i="1"/>
  <c r="AD122" i="1" s="1"/>
  <c r="AB122" i="1"/>
  <c r="V122" i="1"/>
  <c r="Z122" i="1" s="1"/>
  <c r="Q122" i="1"/>
  <c r="O122" i="1" s="1"/>
  <c r="R122" i="1" s="1"/>
  <c r="L122" i="1" s="1"/>
  <c r="M122" i="1" s="1"/>
  <c r="V79" i="1"/>
  <c r="Z79" i="1" s="1"/>
  <c r="AC79" i="1"/>
  <c r="Q79" i="1"/>
  <c r="O79" i="1" s="1"/>
  <c r="R79" i="1" s="1"/>
  <c r="L79" i="1" s="1"/>
  <c r="M79" i="1" s="1"/>
  <c r="AB79" i="1"/>
  <c r="V95" i="1"/>
  <c r="Z95" i="1" s="1"/>
  <c r="AC95" i="1"/>
  <c r="AB95" i="1"/>
  <c r="Q95" i="1"/>
  <c r="O95" i="1" s="1"/>
  <c r="R95" i="1" s="1"/>
  <c r="L95" i="1" s="1"/>
  <c r="M95" i="1" s="1"/>
  <c r="AC157" i="1"/>
  <c r="V157" i="1"/>
  <c r="Z157" i="1" s="1"/>
  <c r="AB157" i="1"/>
  <c r="Q157" i="1"/>
  <c r="O157" i="1" s="1"/>
  <c r="R157" i="1" s="1"/>
  <c r="L157" i="1" s="1"/>
  <c r="M157" i="1" s="1"/>
  <c r="AC155" i="1"/>
  <c r="V155" i="1"/>
  <c r="Z155" i="1" s="1"/>
  <c r="AB155" i="1"/>
  <c r="Q155" i="1"/>
  <c r="O155" i="1" s="1"/>
  <c r="R155" i="1" s="1"/>
  <c r="L155" i="1" s="1"/>
  <c r="M155" i="1" s="1"/>
  <c r="V158" i="1"/>
  <c r="Z158" i="1" s="1"/>
  <c r="AC158" i="1"/>
  <c r="Q158" i="1"/>
  <c r="O158" i="1" s="1"/>
  <c r="R158" i="1" s="1"/>
  <c r="L158" i="1" s="1"/>
  <c r="M158" i="1" s="1"/>
  <c r="AB158" i="1"/>
  <c r="AC192" i="1"/>
  <c r="V192" i="1"/>
  <c r="Z192" i="1" s="1"/>
  <c r="Q192" i="1"/>
  <c r="O192" i="1" s="1"/>
  <c r="R192" i="1" s="1"/>
  <c r="L192" i="1" s="1"/>
  <c r="M192" i="1" s="1"/>
  <c r="AB192" i="1"/>
  <c r="V195" i="1"/>
  <c r="Z195" i="1" s="1"/>
  <c r="AC195" i="1"/>
  <c r="AB195" i="1"/>
  <c r="Q195" i="1"/>
  <c r="O195" i="1" s="1"/>
  <c r="R195" i="1" s="1"/>
  <c r="L195" i="1" s="1"/>
  <c r="M195" i="1" s="1"/>
  <c r="AC215" i="1"/>
  <c r="V215" i="1"/>
  <c r="Z215" i="1" s="1"/>
  <c r="AB215" i="1"/>
  <c r="Q215" i="1"/>
  <c r="O215" i="1" s="1"/>
  <c r="R215" i="1" s="1"/>
  <c r="L215" i="1" s="1"/>
  <c r="M215" i="1" s="1"/>
  <c r="AC232" i="1"/>
  <c r="V232" i="1"/>
  <c r="Z232" i="1" s="1"/>
  <c r="AB232" i="1"/>
  <c r="Q232" i="1"/>
  <c r="O232" i="1" s="1"/>
  <c r="R232" i="1" s="1"/>
  <c r="L232" i="1" s="1"/>
  <c r="M232" i="1" s="1"/>
  <c r="AC22" i="1"/>
  <c r="V22" i="1"/>
  <c r="Z22" i="1" s="1"/>
  <c r="AB22" i="1"/>
  <c r="Q22" i="1"/>
  <c r="O22" i="1" s="1"/>
  <c r="R22" i="1" s="1"/>
  <c r="L22" i="1" s="1"/>
  <c r="M22" i="1" s="1"/>
  <c r="AC38" i="1"/>
  <c r="V38" i="1"/>
  <c r="Z38" i="1" s="1"/>
  <c r="AB38" i="1"/>
  <c r="Q38" i="1"/>
  <c r="O38" i="1" s="1"/>
  <c r="R38" i="1" s="1"/>
  <c r="L38" i="1" s="1"/>
  <c r="M38" i="1" s="1"/>
  <c r="AC54" i="1"/>
  <c r="V54" i="1"/>
  <c r="Z54" i="1" s="1"/>
  <c r="AB54" i="1"/>
  <c r="Q54" i="1"/>
  <c r="O54" i="1" s="1"/>
  <c r="R54" i="1" s="1"/>
  <c r="L54" i="1" s="1"/>
  <c r="M54" i="1" s="1"/>
  <c r="AC82" i="1"/>
  <c r="V82" i="1"/>
  <c r="Z82" i="1" s="1"/>
  <c r="AB82" i="1"/>
  <c r="Q82" i="1"/>
  <c r="O82" i="1" s="1"/>
  <c r="R82" i="1" s="1"/>
  <c r="L82" i="1" s="1"/>
  <c r="M82" i="1" s="1"/>
  <c r="AC98" i="1"/>
  <c r="V98" i="1"/>
  <c r="Z98" i="1" s="1"/>
  <c r="AB98" i="1"/>
  <c r="Q98" i="1"/>
  <c r="O98" i="1" s="1"/>
  <c r="R98" i="1" s="1"/>
  <c r="L98" i="1" s="1"/>
  <c r="M98" i="1" s="1"/>
  <c r="AC68" i="1"/>
  <c r="V68" i="1"/>
  <c r="Z68" i="1" s="1"/>
  <c r="AB68" i="1"/>
  <c r="Q68" i="1"/>
  <c r="O68" i="1" s="1"/>
  <c r="R68" i="1" s="1"/>
  <c r="L68" i="1" s="1"/>
  <c r="M68" i="1" s="1"/>
  <c r="AC70" i="1"/>
  <c r="AD70" i="1" s="1"/>
  <c r="AB70" i="1"/>
  <c r="V70" i="1"/>
  <c r="Z70" i="1" s="1"/>
  <c r="Q70" i="1"/>
  <c r="O70" i="1" s="1"/>
  <c r="R70" i="1" s="1"/>
  <c r="L70" i="1" s="1"/>
  <c r="M70" i="1" s="1"/>
  <c r="AC138" i="1"/>
  <c r="V138" i="1"/>
  <c r="Z138" i="1" s="1"/>
  <c r="AB138" i="1"/>
  <c r="Q138" i="1"/>
  <c r="O138" i="1" s="1"/>
  <c r="R138" i="1" s="1"/>
  <c r="L138" i="1" s="1"/>
  <c r="M138" i="1" s="1"/>
  <c r="AC112" i="1"/>
  <c r="AD112" i="1" s="1"/>
  <c r="AB112" i="1"/>
  <c r="V112" i="1"/>
  <c r="Z112" i="1" s="1"/>
  <c r="Q112" i="1"/>
  <c r="O112" i="1" s="1"/>
  <c r="R112" i="1" s="1"/>
  <c r="L112" i="1" s="1"/>
  <c r="M112" i="1" s="1"/>
  <c r="AC163" i="1"/>
  <c r="V163" i="1"/>
  <c r="Z163" i="1" s="1"/>
  <c r="AB163" i="1"/>
  <c r="Q163" i="1"/>
  <c r="O163" i="1" s="1"/>
  <c r="R163" i="1" s="1"/>
  <c r="L163" i="1" s="1"/>
  <c r="M163" i="1" s="1"/>
  <c r="V160" i="1"/>
  <c r="Z160" i="1" s="1"/>
  <c r="AC160" i="1"/>
  <c r="AB160" i="1"/>
  <c r="Q160" i="1"/>
  <c r="O160" i="1" s="1"/>
  <c r="R160" i="1" s="1"/>
  <c r="L160" i="1" s="1"/>
  <c r="M160" i="1" s="1"/>
  <c r="AC173" i="1"/>
  <c r="V173" i="1"/>
  <c r="Z173" i="1" s="1"/>
  <c r="Q173" i="1"/>
  <c r="O173" i="1" s="1"/>
  <c r="R173" i="1" s="1"/>
  <c r="L173" i="1" s="1"/>
  <c r="M173" i="1" s="1"/>
  <c r="AB173" i="1"/>
  <c r="AD160" i="1" l="1"/>
  <c r="AD195" i="1"/>
  <c r="AD158" i="1"/>
  <c r="AD95" i="1"/>
  <c r="AD79" i="1"/>
  <c r="AD217" i="1"/>
  <c r="AD63" i="1"/>
  <c r="AD162" i="1"/>
  <c r="AD237" i="1"/>
  <c r="AD196" i="1"/>
  <c r="AD137" i="1"/>
  <c r="AD97" i="1"/>
  <c r="AD81" i="1"/>
  <c r="AD51" i="1"/>
  <c r="AD35" i="1"/>
  <c r="AD19" i="1"/>
  <c r="AD230" i="1"/>
  <c r="AD219" i="1"/>
  <c r="AD135" i="1"/>
  <c r="AD57" i="1"/>
  <c r="AD41" i="1"/>
  <c r="AD25" i="1"/>
  <c r="AD172" i="1"/>
  <c r="AD156" i="1"/>
  <c r="AD141" i="1"/>
  <c r="AD125" i="1"/>
  <c r="AD101" i="1"/>
  <c r="AD85" i="1"/>
  <c r="AD47" i="1"/>
  <c r="AD31" i="1"/>
  <c r="AD231" i="1"/>
  <c r="AD131" i="1"/>
  <c r="AD99" i="1"/>
  <c r="AD83" i="1"/>
  <c r="AD53" i="1"/>
  <c r="AD37" i="1"/>
  <c r="AD21" i="1"/>
  <c r="AD197" i="1"/>
  <c r="AD168" i="1"/>
  <c r="AD152" i="1"/>
  <c r="AD235" i="1"/>
  <c r="AD203" i="1"/>
  <c r="AD166" i="1"/>
  <c r="AD150" i="1"/>
  <c r="AD103" i="1"/>
  <c r="AD87" i="1"/>
  <c r="AD233" i="1"/>
  <c r="AD201" i="1"/>
  <c r="AD111" i="1"/>
  <c r="AD199" i="1"/>
  <c r="AD170" i="1"/>
  <c r="AD154" i="1"/>
  <c r="AD221" i="1"/>
  <c r="AD129" i="1"/>
  <c r="AD89" i="1"/>
  <c r="AD59" i="1"/>
  <c r="AD43" i="1"/>
  <c r="AD27" i="1"/>
  <c r="AD173" i="1"/>
  <c r="AD163" i="1"/>
  <c r="AD138" i="1"/>
  <c r="AD68" i="1"/>
  <c r="AD98" i="1"/>
  <c r="AD82" i="1"/>
  <c r="AD54" i="1"/>
  <c r="AD38" i="1"/>
  <c r="AD22" i="1"/>
  <c r="AD232" i="1"/>
  <c r="AD215" i="1"/>
  <c r="AD192" i="1"/>
  <c r="AD155" i="1"/>
  <c r="AD157" i="1"/>
  <c r="AD84" i="1"/>
  <c r="AD187" i="1"/>
  <c r="AD78" i="1"/>
  <c r="AD108" i="1"/>
  <c r="AD104" i="1"/>
  <c r="AD132" i="1"/>
  <c r="AD62" i="1"/>
  <c r="AD44" i="1"/>
  <c r="AD194" i="1"/>
  <c r="AD198" i="1"/>
  <c r="AD161" i="1"/>
  <c r="AD147" i="1"/>
  <c r="AD86" i="1"/>
  <c r="AD76" i="1"/>
  <c r="AD60" i="1"/>
  <c r="AD179" i="1"/>
  <c r="AD190" i="1"/>
  <c r="AD94" i="1"/>
  <c r="AD210" i="1"/>
  <c r="AD212" i="1"/>
  <c r="AD202" i="1"/>
  <c r="AD181" i="1"/>
  <c r="AD142" i="1"/>
  <c r="AD118" i="1"/>
  <c r="AD102" i="1"/>
  <c r="AD117" i="1"/>
  <c r="AD52" i="1"/>
  <c r="AD32" i="1"/>
  <c r="AD234" i="1"/>
  <c r="AD220" i="1"/>
  <c r="AD213" i="1"/>
  <c r="AD218" i="1"/>
  <c r="AD165" i="1"/>
  <c r="AD149" i="1"/>
  <c r="AD136" i="1"/>
  <c r="AD96" i="1"/>
  <c r="AD110" i="1"/>
  <c r="AD50" i="1"/>
  <c r="AD177" i="1"/>
  <c r="AD128" i="1"/>
  <c r="AD119" i="1"/>
  <c r="AD88" i="1"/>
  <c r="AD100" i="1"/>
  <c r="AD106" i="1"/>
  <c r="AD90" i="1"/>
  <c r="AD75" i="1"/>
  <c r="AD28" i="1"/>
  <c r="AD46" i="1"/>
  <c r="AD30" i="1"/>
  <c r="AD56" i="1"/>
  <c r="AD159" i="1"/>
  <c r="AD72" i="1"/>
  <c r="AD64" i="1"/>
  <c r="AD34" i="1"/>
  <c r="AD191" i="1"/>
  <c r="AD185" i="1"/>
  <c r="AD151" i="1"/>
  <c r="AD124" i="1"/>
  <c r="AD42" i="1"/>
  <c r="AD40" i="1"/>
  <c r="AD209" i="1"/>
  <c r="AD153" i="1"/>
  <c r="AD171" i="1"/>
  <c r="AD120" i="1"/>
  <c r="AD216" i="1"/>
  <c r="AD200" i="1"/>
  <c r="AD133" i="1"/>
  <c r="AD109" i="1"/>
  <c r="AD93" i="1"/>
  <c r="AD55" i="1"/>
  <c r="AD39" i="1"/>
  <c r="AD23" i="1"/>
  <c r="AD139" i="1"/>
  <c r="AD123" i="1"/>
  <c r="AD107" i="1"/>
  <c r="AD91" i="1"/>
  <c r="AD61" i="1"/>
  <c r="AD45" i="1"/>
  <c r="AD29" i="1"/>
  <c r="AD145" i="1"/>
  <c r="AD146" i="1"/>
  <c r="AD65" i="1"/>
  <c r="AD238" i="1"/>
  <c r="AD208" i="1"/>
  <c r="AD175" i="1"/>
  <c r="AD71" i="1"/>
</calcChain>
</file>

<file path=xl/sharedStrings.xml><?xml version="1.0" encoding="utf-8"?>
<sst xmlns="http://schemas.openxmlformats.org/spreadsheetml/2006/main" count="3774" uniqueCount="1324">
  <si>
    <t>File opened</t>
  </si>
  <si>
    <t>2024-05-29 10:03:58</t>
  </si>
  <si>
    <t>Console s/n</t>
  </si>
  <si>
    <t>68C-812092</t>
  </si>
  <si>
    <t>Console ver</t>
  </si>
  <si>
    <t>Bluestem v.2.1.11</t>
  </si>
  <si>
    <t>Scripts ver</t>
  </si>
  <si>
    <t>2023.02  2.1.11, Jun 2023</t>
  </si>
  <si>
    <t>Head s/n</t>
  </si>
  <si>
    <t>68H-982082</t>
  </si>
  <si>
    <t>Head ver</t>
  </si>
  <si>
    <t>1.4.23</t>
  </si>
  <si>
    <t>Head cal</t>
  </si>
  <si>
    <t>{"co2bspan2": "-0.0216373", "co2azero": "0.935429", "h2oaspanconc1": "11.65", "flowbzero": "0.299", "co2bzero": "0.892849", "co2aspanconc2": "296", "ssb_ref": "28696.6", "tazero": "0.124796", "chamberpressurezero": "2.73746", "co2bspanconc2": "296", "co2bspan1": "1.00235", "h2oaspan2": "0", "co2bspan2a": "0.317418", "h2obspanconc1": "11.65", "co2aspan2b": "0.310852", "h2oaspan1": "1.01646", "co2aspan2a": "0.312151", "h2oaspanconc2": "0", "h2obspan2": "0", "h2oaspan2a": "0.0667864", "co2aspanconc1": "2514", "h2obspan2b": "0.0685512", "h2obzero": "1.03113", "oxygen": "21", "co2bspan2b": "0.315984", "flowmeterzero": "0.991169", "h2oazero": "1.0203", "co2aspan2": "-0.0203844", "flowazero": "0.307", "h2oaspan2b": "0.0678861", "co2aspan1": "1.0022", "ssa_ref": "40876.4", "h2obspan2a": "0.0702103", "h2obspan1": "0.97637", "co2bspanconc1": "2514", "tbzero": "0.234501", "h2obspanconc2": "0"}</t>
  </si>
  <si>
    <t>Factory cal date</t>
  </si>
  <si>
    <t>11 Apr 2024</t>
  </si>
  <si>
    <t>CO2 rangematch</t>
  </si>
  <si>
    <t>Mon Apr 15 13:42</t>
  </si>
  <si>
    <t>H2O rangematch</t>
  </si>
  <si>
    <t>Mon Apr 15 13:32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</si>
  <si>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</si>
  <si>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</si>
  <si>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</si>
  <si>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</si>
  <si>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</si>
  <si>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</si>
  <si>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</si>
  <si>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</si>
  <si>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</si>
  <si>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10:03:58</t>
  </si>
  <si>
    <t>Stability Definition:	ΔCO2 (Meas2): Slp&lt;0.5 Per=20	ΔPcham (Meas): Slp&lt;1 Per=15	ΔH2O (Meas2): Slp&lt;0.1 Per=20	Ca (GasEx):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</si>
  <si>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</si>
  <si>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</si>
  <si>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</si>
  <si>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</si>
  <si>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</si>
  <si>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</si>
  <si>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</si>
  <si>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</si>
  <si>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</si>
  <si>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</si>
  <si>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</si>
  <si>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</si>
  <si>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</si>
  <si>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</si>
  <si>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</si>
  <si>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</si>
  <si>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</si>
  <si>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</si>
  <si>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</si>
  <si>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</si>
  <si>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</si>
  <si>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</si>
  <si>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</si>
  <si>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</si>
  <si>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</si>
  <si>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</si>
  <si>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</si>
  <si>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</si>
  <si>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</si>
  <si>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</si>
  <si>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</si>
  <si>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</si>
  <si>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</si>
  <si>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</si>
  <si>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</si>
  <si>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</si>
  <si>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</si>
  <si>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</si>
  <si>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</si>
  <si>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</si>
  <si>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</si>
  <si>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</si>
  <si>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</si>
  <si>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</si>
  <si>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</si>
  <si>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</si>
  <si>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</si>
  <si>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</si>
  <si>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</si>
  <si>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</si>
  <si>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</si>
  <si>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</si>
  <si>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</si>
  <si>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</si>
  <si>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</si>
  <si>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</si>
  <si>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</si>
  <si>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</si>
  <si>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</si>
  <si>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</si>
  <si>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5.17033 100.052 387.753 631.606 874.756 1080.69 1264.01 1405.31</t>
  </si>
  <si>
    <t>Fs_true</t>
  </si>
  <si>
    <t>0.0979878 111.681 403.079 601.358 802.767 1003.65 1200.78 1401.77</t>
  </si>
  <si>
    <t>leak_wt</t>
  </si>
  <si>
    <t>SysObs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</si>
  <si>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</si>
  <si>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</si>
  <si>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</si>
  <si>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</si>
  <si>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</si>
  <si>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</si>
  <si>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</si>
  <si>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</si>
  <si>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</si>
  <si>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</si>
  <si>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</si>
  <si>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</si>
  <si>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</si>
  <si>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</si>
  <si>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</si>
  <si>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</si>
  <si>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</si>
  <si>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</si>
  <si>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</si>
  <si>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</si>
  <si>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</si>
  <si>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</si>
  <si>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</si>
  <si>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</si>
  <si>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</si>
  <si>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</si>
  <si>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</si>
  <si>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</si>
  <si>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</si>
  <si>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</si>
  <si>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</si>
  <si>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</si>
  <si>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</si>
  <si>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</si>
  <si>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</si>
  <si>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</si>
  <si>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</si>
  <si>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</si>
  <si>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</si>
  <si>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</si>
  <si>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</si>
  <si>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</si>
  <si>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</si>
  <si>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</si>
  <si>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</si>
  <si>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</si>
  <si>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</si>
  <si>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</si>
  <si>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</si>
  <si>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</si>
  <si>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</si>
  <si>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</si>
  <si>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</si>
  <si>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</si>
  <si>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</si>
  <si>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</si>
  <si>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</si>
  <si>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</si>
  <si>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</si>
  <si>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</si>
  <si>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</si>
  <si>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</si>
  <si>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</si>
  <si>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</si>
  <si>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</si>
  <si>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</si>
  <si>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</si>
  <si>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</si>
  <si>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</si>
  <si>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</si>
  <si>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</si>
  <si>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</si>
  <si>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</si>
  <si>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</si>
  <si>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</si>
  <si>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</si>
  <si>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</si>
  <si>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</si>
  <si>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</si>
  <si>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</si>
  <si>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</si>
  <si>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</si>
  <si>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</si>
  <si>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</si>
  <si>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</si>
  <si>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</si>
  <si>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</si>
  <si>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</si>
  <si>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</si>
  <si>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</si>
  <si>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</si>
  <si>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</si>
  <si>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</si>
  <si>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</si>
  <si>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</si>
  <si>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</si>
  <si>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</si>
  <si>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</si>
  <si>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</si>
  <si>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</si>
  <si>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</si>
  <si>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</si>
  <si>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</si>
  <si>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</si>
  <si>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</si>
  <si>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</si>
  <si>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</si>
  <si>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</si>
  <si>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</si>
  <si>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</si>
  <si>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</si>
  <si>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</si>
  <si>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</si>
  <si>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</si>
  <si>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</si>
  <si>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</si>
  <si>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</si>
  <si>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</si>
  <si>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</si>
  <si>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</si>
  <si>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</si>
  <si>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</si>
  <si>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</si>
  <si>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</si>
  <si>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</si>
  <si>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</si>
  <si>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</si>
  <si>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</si>
  <si>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</si>
  <si>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</si>
  <si>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</si>
  <si>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</si>
  <si>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</si>
  <si>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</si>
  <si>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</si>
  <si>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</si>
  <si>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</si>
  <si>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</si>
  <si>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</si>
  <si>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</si>
  <si>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</si>
  <si>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</si>
  <si>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</si>
  <si>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</si>
  <si>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</si>
  <si>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</si>
  <si>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</si>
  <si>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</si>
  <si>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</si>
  <si>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</si>
  <si>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</si>
  <si>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</si>
  <si>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</si>
  <si>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</si>
  <si>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</si>
  <si>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</si>
  <si>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</si>
  <si>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</si>
  <si>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</si>
  <si>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</si>
  <si>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</si>
  <si>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</si>
  <si>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</si>
  <si>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</si>
  <si>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</si>
  <si>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</si>
  <si>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</si>
  <si>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</si>
  <si>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</si>
  <si>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</si>
  <si>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</si>
  <si>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</si>
  <si>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</si>
  <si>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</si>
  <si>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</si>
  <si>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</si>
  <si>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</si>
  <si>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</si>
  <si>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</si>
  <si>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</si>
  <si>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</si>
  <si>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</si>
  <si>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</si>
  <si>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</si>
  <si>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</si>
  <si>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</si>
  <si>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</si>
  <si>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</si>
  <si>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</si>
  <si>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</si>
  <si>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</si>
  <si>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</si>
  <si>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</si>
  <si>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Ca:MN</t>
  </si>
  <si>
    <t>Ca:SLP</t>
  </si>
  <si>
    <t>Ca:SD</t>
  </si>
  <si>
    <t>Ca:OK</t>
  </si>
  <si>
    <t>ΔH2O:MN</t>
  </si>
  <si>
    <t>ΔH2O:SLP</t>
  </si>
  <si>
    <t>ΔH2O:SD</t>
  </si>
  <si>
    <t>ΔH2O:OK</t>
  </si>
  <si>
    <t>ΔPcham:MN</t>
  </si>
  <si>
    <t>ΔPcham:SLP</t>
  </si>
  <si>
    <t>ΔPcham:SD</t>
  </si>
  <si>
    <t>ΔPcham:OK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</si>
  <si>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</si>
  <si>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</si>
  <si>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</si>
  <si>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</si>
  <si>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</si>
  <si>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</si>
  <si>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</si>
  <si>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</si>
  <si>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</si>
  <si>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</si>
  <si>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</si>
  <si>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</si>
  <si>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</si>
  <si>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</si>
  <si>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</si>
  <si>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</si>
  <si>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</si>
  <si>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</si>
  <si>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</si>
  <si>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</si>
  <si>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</si>
  <si>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</si>
  <si>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</si>
  <si>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</si>
  <si>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</si>
  <si>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</si>
  <si>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</si>
  <si>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</si>
  <si>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</si>
  <si>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</si>
  <si>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</si>
  <si>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</si>
  <si>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</si>
  <si>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</si>
  <si>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</si>
  <si>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</si>
  <si>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</si>
  <si>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CO2_hrs</t>
  </si>
  <si>
    <t>AccH2O_des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</si>
  <si>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</si>
  <si>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</si>
  <si>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</si>
  <si>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</si>
  <si>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</si>
  <si>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</si>
  <si>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</si>
  <si>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</si>
  <si>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</si>
  <si>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</si>
  <si>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</si>
  <si>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</si>
  <si>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</si>
  <si>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</si>
  <si>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</si>
  <si>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</si>
  <si>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</si>
  <si>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</si>
  <si>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</si>
  <si>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</si>
  <si>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</si>
  <si>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</si>
  <si>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</si>
  <si>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</si>
  <si>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</si>
  <si>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</si>
  <si>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</si>
  <si>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</si>
  <si>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</si>
  <si>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</si>
  <si>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</si>
  <si>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</si>
  <si>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</si>
  <si>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</si>
  <si>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</si>
  <si>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</si>
  <si>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</si>
  <si>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</si>
  <si>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</si>
  <si>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</si>
  <si>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</si>
  <si>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</si>
  <si>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</si>
  <si>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</si>
  <si>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</si>
  <si>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</si>
  <si>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</si>
  <si>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</si>
  <si>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</si>
  <si>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</si>
  <si>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</si>
  <si>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</si>
  <si>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</si>
  <si>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</si>
  <si>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</si>
  <si>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</si>
  <si>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</si>
  <si>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</si>
  <si>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</si>
  <si>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</si>
  <si>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</si>
  <si>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</si>
  <si>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</si>
  <si>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</si>
  <si>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</si>
  <si>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</si>
  <si>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</si>
  <si>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</si>
  <si>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</si>
  <si>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</si>
  <si>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</si>
  <si>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</si>
  <si>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</si>
  <si>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</si>
  <si>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</si>
  <si>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</si>
  <si>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</si>
  <si>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</si>
  <si>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</si>
  <si>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</si>
  <si>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</si>
  <si>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</si>
  <si>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</si>
  <si>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</si>
  <si>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</si>
  <si>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</si>
  <si>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</si>
  <si>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</si>
  <si>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</si>
  <si>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kPa min⁻¹</t>
  </si>
  <si>
    <t>V</t>
  </si>
  <si>
    <t>mV</t>
  </si>
  <si>
    <t>mg</t>
  </si>
  <si>
    <t>hrs</t>
  </si>
  <si>
    <t>min</t>
  </si>
  <si>
    <t>20240528 10:36:26</t>
  </si>
  <si>
    <t>10:36:26</t>
  </si>
  <si>
    <t>RECT-267-20240529-10_35_26</t>
  </si>
  <si>
    <t>-</t>
  </si>
  <si>
    <t>10:36:49</t>
  </si>
  <si>
    <t>4/4</t>
  </si>
  <si>
    <t>11111111</t>
  </si>
  <si>
    <t>oooooooo</t>
  </si>
  <si>
    <t>off</t>
  </si>
  <si>
    <t>20240528 10:41:26</t>
  </si>
  <si>
    <t>10:41:26</t>
  </si>
  <si>
    <t>RECT-268-20240529-10_40_25</t>
  </si>
  <si>
    <t>10:42:07</t>
  </si>
  <si>
    <t>3/4</t>
  </si>
  <si>
    <t>20240528 10:46:26</t>
  </si>
  <si>
    <t>10:46:26</t>
  </si>
  <si>
    <t>RECT-269-20240529-10_45_26</t>
  </si>
  <si>
    <t>10:47:04</t>
  </si>
  <si>
    <t>20240528 10:51:26</t>
  </si>
  <si>
    <t>10:51:26</t>
  </si>
  <si>
    <t>RECT-270-20240529-10_50_26</t>
  </si>
  <si>
    <t>10:51:55</t>
  </si>
  <si>
    <t>2/4</t>
  </si>
  <si>
    <t>20240528 10:56:26</t>
  </si>
  <si>
    <t>10:56:26</t>
  </si>
  <si>
    <t>RECT-271-20240529-10_55_26</t>
  </si>
  <si>
    <t>10:56:50</t>
  </si>
  <si>
    <t>20240528 11:01:26</t>
  </si>
  <si>
    <t>11:01:26</t>
  </si>
  <si>
    <t>RECT-272-20240529-11_00_26</t>
  </si>
  <si>
    <t>11:01:56</t>
  </si>
  <si>
    <t>20240528 11:06:26</t>
  </si>
  <si>
    <t>11:06:26</t>
  </si>
  <si>
    <t>RECT-273-20240529-11_05_26</t>
  </si>
  <si>
    <t>11:07:03</t>
  </si>
  <si>
    <t>20240528 11:11:26</t>
  </si>
  <si>
    <t>11:11:26</t>
  </si>
  <si>
    <t>RECT-274-20240529-11_10_26</t>
  </si>
  <si>
    <t>11:12:07</t>
  </si>
  <si>
    <t>20240528 11:16:26</t>
  </si>
  <si>
    <t>11:16:26</t>
  </si>
  <si>
    <t>RECT-275-20240529-11_15_26</t>
  </si>
  <si>
    <t>11:16:47</t>
  </si>
  <si>
    <t>20240528 11:21:26</t>
  </si>
  <si>
    <t>11:21:26</t>
  </si>
  <si>
    <t>RECT-276-20240529-11_20_26</t>
  </si>
  <si>
    <t>11:21:52</t>
  </si>
  <si>
    <t>20240528 11:26:27</t>
  </si>
  <si>
    <t>11:26:27</t>
  </si>
  <si>
    <t>RECT-277-20240529-11_25_27</t>
  </si>
  <si>
    <t>11:26:47</t>
  </si>
  <si>
    <t>20240528 11:36:26</t>
  </si>
  <si>
    <t>11:36:26</t>
  </si>
  <si>
    <t>RECT-278-20240529-11_35_26</t>
  </si>
  <si>
    <t>11:37:07</t>
  </si>
  <si>
    <t>20240528 11:41:26</t>
  </si>
  <si>
    <t>11:41:26</t>
  </si>
  <si>
    <t>RECT-279-20240529-11_40_26</t>
  </si>
  <si>
    <t>11:41:55</t>
  </si>
  <si>
    <t>20240528 11:46:26</t>
  </si>
  <si>
    <t>11:46:26</t>
  </si>
  <si>
    <t>RECT-280-20240529-11_45_26</t>
  </si>
  <si>
    <t>11:46:50</t>
  </si>
  <si>
    <t>20240528 11:51:26</t>
  </si>
  <si>
    <t>11:51:26</t>
  </si>
  <si>
    <t>RECT-281-20240529-11_50_26</t>
  </si>
  <si>
    <t>11:51:58</t>
  </si>
  <si>
    <t>20240528 11:56:26</t>
  </si>
  <si>
    <t>11:56:26</t>
  </si>
  <si>
    <t>RECT-282-20240529-11_55_26</t>
  </si>
  <si>
    <t>11:57:07</t>
  </si>
  <si>
    <t>20240528 12:01:26</t>
  </si>
  <si>
    <t>12:01:26</t>
  </si>
  <si>
    <t>RECT-283-20240529-12_00_26</t>
  </si>
  <si>
    <t>12:02:07</t>
  </si>
  <si>
    <t>20240528 12:06:26</t>
  </si>
  <si>
    <t>12:06:26</t>
  </si>
  <si>
    <t>RECT-284-20240529-12_05_26</t>
  </si>
  <si>
    <t>12:07:07</t>
  </si>
  <si>
    <t>20240528 12:11:26</t>
  </si>
  <si>
    <t>12:11:26</t>
  </si>
  <si>
    <t>RECT-285-20240529-12_10_26</t>
  </si>
  <si>
    <t>12:12:07</t>
  </si>
  <si>
    <t>20240528 12:16:27</t>
  </si>
  <si>
    <t>12:16:27</t>
  </si>
  <si>
    <t>RECT-286-20240529-12_15_27</t>
  </si>
  <si>
    <t>12:16:56</t>
  </si>
  <si>
    <t>20240528 12:21:27</t>
  </si>
  <si>
    <t>12:21:27</t>
  </si>
  <si>
    <t>RECT-287-20240529-12_20_27</t>
  </si>
  <si>
    <t>12:22:08</t>
  </si>
  <si>
    <t>20240528 12:26:27</t>
  </si>
  <si>
    <t>12:26:27</t>
  </si>
  <si>
    <t>RECT-288-20240529-12_25_28</t>
  </si>
  <si>
    <t>12:26:58</t>
  </si>
  <si>
    <t>20240528 12:36:26</t>
  </si>
  <si>
    <t>12:36:26</t>
  </si>
  <si>
    <t>RECT-289-20240529-12_35_27</t>
  </si>
  <si>
    <t>12:36:59</t>
  </si>
  <si>
    <t>20240528 12:41:26</t>
  </si>
  <si>
    <t>12:41:26</t>
  </si>
  <si>
    <t>RECT-290-20240529-12_40_27</t>
  </si>
  <si>
    <t>12:42:06</t>
  </si>
  <si>
    <t>20240528 12:46:26</t>
  </si>
  <si>
    <t>12:46:26</t>
  </si>
  <si>
    <t>RECT-291-20240529-12_45_27</t>
  </si>
  <si>
    <t>12:46:53</t>
  </si>
  <si>
    <t>20240528 12:51:26</t>
  </si>
  <si>
    <t>12:51:26</t>
  </si>
  <si>
    <t>RECT-292-20240529-12_50_27</t>
  </si>
  <si>
    <t>12:51:57</t>
  </si>
  <si>
    <t>20240528 12:56:26</t>
  </si>
  <si>
    <t>12:56:26</t>
  </si>
  <si>
    <t>RECT-293-20240529-12_55_27</t>
  </si>
  <si>
    <t>12:57:05</t>
  </si>
  <si>
    <t>20240528 13:01:26</t>
  </si>
  <si>
    <t>13:01:26</t>
  </si>
  <si>
    <t>RECT-294-20240529-13_00_27</t>
  </si>
  <si>
    <t>13:01:52</t>
  </si>
  <si>
    <t>20240528 13:06:26</t>
  </si>
  <si>
    <t>13:06:26</t>
  </si>
  <si>
    <t>RECT-295-20240529-13_05_27</t>
  </si>
  <si>
    <t>13:07:07</t>
  </si>
  <si>
    <t>20240528 13:11:27</t>
  </si>
  <si>
    <t>13:11:27</t>
  </si>
  <si>
    <t>RECT-296-20240529-13_10_28</t>
  </si>
  <si>
    <t>13:11:49</t>
  </si>
  <si>
    <t>20240528 13:16:27</t>
  </si>
  <si>
    <t>13:16:27</t>
  </si>
  <si>
    <t>RECT-297-20240529-13_15_28</t>
  </si>
  <si>
    <t>13:17:08</t>
  </si>
  <si>
    <t>20240528 13:21:27</t>
  </si>
  <si>
    <t>13:21:27</t>
  </si>
  <si>
    <t>RECT-298-20240529-13_20_28</t>
  </si>
  <si>
    <t>13:22:08</t>
  </si>
  <si>
    <t>20240528 13:26:27</t>
  </si>
  <si>
    <t>13:26:27</t>
  </si>
  <si>
    <t>RECT-299-20240529-13_25_28</t>
  </si>
  <si>
    <t>13:26:47</t>
  </si>
  <si>
    <t>20240528 13:36:26</t>
  </si>
  <si>
    <t>13:36:26</t>
  </si>
  <si>
    <t>RECT-300-20240529-13_35_27</t>
  </si>
  <si>
    <t>13:36:53</t>
  </si>
  <si>
    <t>20240528 13:41:26</t>
  </si>
  <si>
    <t>13:41:26</t>
  </si>
  <si>
    <t>RECT-301-20240529-13_40_27</t>
  </si>
  <si>
    <t>13:42:07</t>
  </si>
  <si>
    <t>20240528 13:46:26</t>
  </si>
  <si>
    <t>13:46:26</t>
  </si>
  <si>
    <t>RECT-302-20240529-13_45_27</t>
  </si>
  <si>
    <t>13:47:07</t>
  </si>
  <si>
    <t>20240528 13:51:26</t>
  </si>
  <si>
    <t>13:51:26</t>
  </si>
  <si>
    <t>RECT-303-20240529-13_50_27</t>
  </si>
  <si>
    <t>13:51:54</t>
  </si>
  <si>
    <t>20240528 13:56:26</t>
  </si>
  <si>
    <t>13:56:26</t>
  </si>
  <si>
    <t>RECT-304-20240529-13_55_27</t>
  </si>
  <si>
    <t>13:56:48</t>
  </si>
  <si>
    <t>20240528 14:01:26</t>
  </si>
  <si>
    <t>14:01:26</t>
  </si>
  <si>
    <t>RECT-305-20240529-14_00_27</t>
  </si>
  <si>
    <t>14:01:56</t>
  </si>
  <si>
    <t>20240528 14:06:27</t>
  </si>
  <si>
    <t>14:06:27</t>
  </si>
  <si>
    <t>RECT-306-20240529-14_05_28</t>
  </si>
  <si>
    <t>14:06:54</t>
  </si>
  <si>
    <t>20240528 14:11:27</t>
  </si>
  <si>
    <t>14:11:27</t>
  </si>
  <si>
    <t>RECT-307-20240529-14_10_28</t>
  </si>
  <si>
    <t>14:12:08</t>
  </si>
  <si>
    <t>20240528 14:16:27</t>
  </si>
  <si>
    <t>14:16:27</t>
  </si>
  <si>
    <t>RECT-308-20240529-14_15_28</t>
  </si>
  <si>
    <t>14:16:57</t>
  </si>
  <si>
    <t>20240528 14:21:27</t>
  </si>
  <si>
    <t>14:21:27</t>
  </si>
  <si>
    <t>RECT-309-20240529-14_20_28</t>
  </si>
  <si>
    <t>14:21:56</t>
  </si>
  <si>
    <t>20240528 14:26:27</t>
  </si>
  <si>
    <t>14:26:27</t>
  </si>
  <si>
    <t>RECT-310-20240529-14_25_29</t>
  </si>
  <si>
    <t>14:27:07</t>
  </si>
  <si>
    <t>20240528 14:36:26</t>
  </si>
  <si>
    <t>14:36:26</t>
  </si>
  <si>
    <t>RECT-311-20240529-14_35_28</t>
  </si>
  <si>
    <t>14:36:48</t>
  </si>
  <si>
    <t>20240528 14:41:26</t>
  </si>
  <si>
    <t>14:41:26</t>
  </si>
  <si>
    <t>RECT-312-20240529-14_40_28</t>
  </si>
  <si>
    <t>14:42:07</t>
  </si>
  <si>
    <t>20240528 14:46:26</t>
  </si>
  <si>
    <t>14:46:26</t>
  </si>
  <si>
    <t>RECT-313-20240529-14_45_28</t>
  </si>
  <si>
    <t>14:47:07</t>
  </si>
  <si>
    <t>20240528 14:51:26</t>
  </si>
  <si>
    <t>14:51:26</t>
  </si>
  <si>
    <t>RECT-314-20240529-14_50_28</t>
  </si>
  <si>
    <t>14:51:57</t>
  </si>
  <si>
    <t>20240528 14:56:26</t>
  </si>
  <si>
    <t>14:56:26</t>
  </si>
  <si>
    <t>RECT-315-20240529-14_55_28</t>
  </si>
  <si>
    <t>14:57:00</t>
  </si>
  <si>
    <t>1/4</t>
  </si>
  <si>
    <t>20240528 15:01:27</t>
  </si>
  <si>
    <t>15:01:27</t>
  </si>
  <si>
    <t>RECT-316-20240529-15_00_29</t>
  </si>
  <si>
    <t>15:02:08</t>
  </si>
  <si>
    <t>20240528 15:06:27</t>
  </si>
  <si>
    <t>15:06:27</t>
  </si>
  <si>
    <t>RECT-317-20240529-15_05_29</t>
  </si>
  <si>
    <t>15:06:55</t>
  </si>
  <si>
    <t>20240528 15:11:27</t>
  </si>
  <si>
    <t>15:11:27</t>
  </si>
  <si>
    <t>RECT-318-20240529-15_10_29</t>
  </si>
  <si>
    <t>15:11:57</t>
  </si>
  <si>
    <t>20240528 15:16:27</t>
  </si>
  <si>
    <t>15:16:27</t>
  </si>
  <si>
    <t>RECT-319-20240529-15_15_29</t>
  </si>
  <si>
    <t>15:16:50</t>
  </si>
  <si>
    <t>20240528 15:21:27</t>
  </si>
  <si>
    <t>15:21:27</t>
  </si>
  <si>
    <t>RECT-320-20240529-15_20_29</t>
  </si>
  <si>
    <t>15:22:08</t>
  </si>
  <si>
    <t>20240528 15:26:27</t>
  </si>
  <si>
    <t>15:26:27</t>
  </si>
  <si>
    <t>RECT-321-20240529-15_25_29</t>
  </si>
  <si>
    <t>15:26:56</t>
  </si>
  <si>
    <t>20240528 15:36:26</t>
  </si>
  <si>
    <t>15:36:26</t>
  </si>
  <si>
    <t>RECT-322-20240529-15_35_28</t>
  </si>
  <si>
    <t>15:36:50</t>
  </si>
  <si>
    <t>20240528 15:41:26</t>
  </si>
  <si>
    <t>15:41:26</t>
  </si>
  <si>
    <t>RECT-323-20240529-15_40_28</t>
  </si>
  <si>
    <t>15:41:51</t>
  </si>
  <si>
    <t>20240528 15:46:26</t>
  </si>
  <si>
    <t>15:46:26</t>
  </si>
  <si>
    <t>RECT-324-20240529-15_45_28</t>
  </si>
  <si>
    <t>15:46:52</t>
  </si>
  <si>
    <t>20240528 15:51:27</t>
  </si>
  <si>
    <t>15:51:27</t>
  </si>
  <si>
    <t>RECT-325-20240529-15_50_29</t>
  </si>
  <si>
    <t>15:52:06</t>
  </si>
  <si>
    <t>20240528 15:56:27</t>
  </si>
  <si>
    <t>15:56:27</t>
  </si>
  <si>
    <t>RECT-326-20240529-15_55_29</t>
  </si>
  <si>
    <t>15:56:57</t>
  </si>
  <si>
    <t>20240528 16:01:27</t>
  </si>
  <si>
    <t>16:01:27</t>
  </si>
  <si>
    <t>RECT-327-20240529-16_00_29</t>
  </si>
  <si>
    <t>16:02:02</t>
  </si>
  <si>
    <t>20240528 16:06:27</t>
  </si>
  <si>
    <t>16:06:27</t>
  </si>
  <si>
    <t>RECT-328-20240529-16_05_29</t>
  </si>
  <si>
    <t>16:06:53</t>
  </si>
  <si>
    <t>20240528 16:11:27</t>
  </si>
  <si>
    <t>16:11:27</t>
  </si>
  <si>
    <t>RECT-329-20240529-16_10_29</t>
  </si>
  <si>
    <t>16:11:49</t>
  </si>
  <si>
    <t>20240528 16:16:27</t>
  </si>
  <si>
    <t>16:16:27</t>
  </si>
  <si>
    <t>RECT-330-20240529-16_15_29</t>
  </si>
  <si>
    <t>16:17:05</t>
  </si>
  <si>
    <t>20240528 16:21:27</t>
  </si>
  <si>
    <t>16:21:27</t>
  </si>
  <si>
    <t>RECT-331-20240529-16_20_29</t>
  </si>
  <si>
    <t>16:21:55</t>
  </si>
  <si>
    <t>20240528 16:26:27</t>
  </si>
  <si>
    <t>16:26:27</t>
  </si>
  <si>
    <t>RECT-332-20240529-16_25_30</t>
  </si>
  <si>
    <t>16:26:51</t>
  </si>
  <si>
    <t>20240528 16:36:26</t>
  </si>
  <si>
    <t>16:36:26</t>
  </si>
  <si>
    <t>RECT-333-20240529-16_35_29</t>
  </si>
  <si>
    <t>16:36:56</t>
  </si>
  <si>
    <t>20240528 16:41:26</t>
  </si>
  <si>
    <t>16:41:26</t>
  </si>
  <si>
    <t>RECT-334-20240529-16_40_29</t>
  </si>
  <si>
    <t>16:41:50</t>
  </si>
  <si>
    <t>20240528 16:46:27</t>
  </si>
  <si>
    <t>16:46:27</t>
  </si>
  <si>
    <t>RECT-335-20240529-16_45_30</t>
  </si>
  <si>
    <t>16:46:58</t>
  </si>
  <si>
    <t>20240528 16:51:27</t>
  </si>
  <si>
    <t>16:51:27</t>
  </si>
  <si>
    <t>RECT-336-20240529-16_50_30</t>
  </si>
  <si>
    <t>16:51:47</t>
  </si>
  <si>
    <t>20240528 16:56:27</t>
  </si>
  <si>
    <t>16:56:27</t>
  </si>
  <si>
    <t>RECT-337-20240529-16_55_30</t>
  </si>
  <si>
    <t>16:57:08</t>
  </si>
  <si>
    <t>20240528 17:01:27</t>
  </si>
  <si>
    <t>17:01:27</t>
  </si>
  <si>
    <t>RECT-338-20240529-17_00_30</t>
  </si>
  <si>
    <t>17:01:53</t>
  </si>
  <si>
    <t>20240528 17:06:27</t>
  </si>
  <si>
    <t>17:06:27</t>
  </si>
  <si>
    <t>RECT-339-20240529-17_05_30</t>
  </si>
  <si>
    <t>17:06:53</t>
  </si>
  <si>
    <t>20240528 17:11:27</t>
  </si>
  <si>
    <t>17:11:27</t>
  </si>
  <si>
    <t>RECT-340-20240529-17_10_30</t>
  </si>
  <si>
    <t>17:11:57</t>
  </si>
  <si>
    <t>20240528 17:16:27</t>
  </si>
  <si>
    <t>17:16:27</t>
  </si>
  <si>
    <t>RECT-341-20240529-17_15_30</t>
  </si>
  <si>
    <t>17:16:57</t>
  </si>
  <si>
    <t>20240528 17:21:27</t>
  </si>
  <si>
    <t>17:21:27</t>
  </si>
  <si>
    <t>RECT-342-20240529-17_20_30</t>
  </si>
  <si>
    <t>17:21:54</t>
  </si>
  <si>
    <t>20240528 17:26:27</t>
  </si>
  <si>
    <t>17:26:27</t>
  </si>
  <si>
    <t>RECT-343-20240529-17_25_30</t>
  </si>
  <si>
    <t>17:26:50</t>
  </si>
  <si>
    <t>20240528 17:36:27</t>
  </si>
  <si>
    <t>17:36:27</t>
  </si>
  <si>
    <t>RECT-344-20240529-17_35_30</t>
  </si>
  <si>
    <t>17:37:07</t>
  </si>
  <si>
    <t>20240528 17:41:27</t>
  </si>
  <si>
    <t>17:41:27</t>
  </si>
  <si>
    <t>RECT-345-20240529-17_40_30</t>
  </si>
  <si>
    <t>17:41:47</t>
  </si>
  <si>
    <t>20240528 17:46:27</t>
  </si>
  <si>
    <t>17:46:27</t>
  </si>
  <si>
    <t>RECT-346-20240529-17_45_30</t>
  </si>
  <si>
    <t>17:46:52</t>
  </si>
  <si>
    <t>20240528 17:51:27</t>
  </si>
  <si>
    <t>17:51:27</t>
  </si>
  <si>
    <t>RECT-347-20240529-17_50_30</t>
  </si>
  <si>
    <t>17:52:02</t>
  </si>
  <si>
    <t>20240528 17:56:27</t>
  </si>
  <si>
    <t>17:56:27</t>
  </si>
  <si>
    <t>RECT-348-20240529-17_55_30</t>
  </si>
  <si>
    <t>17:57:00</t>
  </si>
  <si>
    <t>20240528 18:01:27</t>
  </si>
  <si>
    <t>18:01:27</t>
  </si>
  <si>
    <t>RECT-349-20240529-18_00_30</t>
  </si>
  <si>
    <t>18:01:47</t>
  </si>
  <si>
    <t>20240528 18:06:27</t>
  </si>
  <si>
    <t>18:06:27</t>
  </si>
  <si>
    <t>RECT-350-20240529-18_05_30</t>
  </si>
  <si>
    <t>18:06:58</t>
  </si>
  <si>
    <t>20240528 18:11:27</t>
  </si>
  <si>
    <t>18:11:27</t>
  </si>
  <si>
    <t>RECT-351-20240529-18_10_30</t>
  </si>
  <si>
    <t>18:12:08</t>
  </si>
  <si>
    <t>20240528 18:16:27</t>
  </si>
  <si>
    <t>18:16:27</t>
  </si>
  <si>
    <t>RECT-352-20240529-18_15_30</t>
  </si>
  <si>
    <t>18:16:54</t>
  </si>
  <si>
    <t>20240528 18:21:27</t>
  </si>
  <si>
    <t>18:21:27</t>
  </si>
  <si>
    <t>RECT-353-20240529-18_20_31</t>
  </si>
  <si>
    <t>18:21:55</t>
  </si>
  <si>
    <t>20240528 18:26:27</t>
  </si>
  <si>
    <t>18:26:27</t>
  </si>
  <si>
    <t>RECT-354-20240529-18_25_31</t>
  </si>
  <si>
    <t>18:26:51</t>
  </si>
  <si>
    <t>20240528 18:36:27</t>
  </si>
  <si>
    <t>18:36:27</t>
  </si>
  <si>
    <t>RECT-355-20240529-18_35_31</t>
  </si>
  <si>
    <t>18:37:08</t>
  </si>
  <si>
    <t>20240528 18:41:27</t>
  </si>
  <si>
    <t>18:41:27</t>
  </si>
  <si>
    <t>RECT-356-20240529-18_40_31</t>
  </si>
  <si>
    <t>18:41:50</t>
  </si>
  <si>
    <t>20240528 18:46:27</t>
  </si>
  <si>
    <t>18:46:27</t>
  </si>
  <si>
    <t>RECT-357-20240529-18_45_31</t>
  </si>
  <si>
    <t>18:46:47</t>
  </si>
  <si>
    <t>20240528 18:51:27</t>
  </si>
  <si>
    <t>18:51:27</t>
  </si>
  <si>
    <t>RECT-358-20240529-18_50_31</t>
  </si>
  <si>
    <t>18:51:47</t>
  </si>
  <si>
    <t>20240528 18:56:27</t>
  </si>
  <si>
    <t>18:56:27</t>
  </si>
  <si>
    <t>RECT-359-20240529-18_55_31</t>
  </si>
  <si>
    <t>18:56:50</t>
  </si>
  <si>
    <t>20240528 19:01:27</t>
  </si>
  <si>
    <t>19:01:27</t>
  </si>
  <si>
    <t>RECT-360-20240529-19_00_31</t>
  </si>
  <si>
    <t>19:01:49</t>
  </si>
  <si>
    <t>20240528 19:06:27</t>
  </si>
  <si>
    <t>19:06:27</t>
  </si>
  <si>
    <t>RECT-361-20240529-19_05_31</t>
  </si>
  <si>
    <t>19:06:49</t>
  </si>
  <si>
    <t>20240528 19:11:27</t>
  </si>
  <si>
    <t>19:11:27</t>
  </si>
  <si>
    <t>RECT-362-20240529-19_10_31</t>
  </si>
  <si>
    <t>19:11:57</t>
  </si>
  <si>
    <t>20240528 19:16:27</t>
  </si>
  <si>
    <t>19:16:27</t>
  </si>
  <si>
    <t>RECT-363-20240529-19_15_31</t>
  </si>
  <si>
    <t>19:16:56</t>
  </si>
  <si>
    <t>20240528 19:21:28</t>
  </si>
  <si>
    <t>19:21:28</t>
  </si>
  <si>
    <t>RECT-364-20240529-19_20_32</t>
  </si>
  <si>
    <t>19:21:54</t>
  </si>
  <si>
    <t>20240528 19:26:28</t>
  </si>
  <si>
    <t>19:26:28</t>
  </si>
  <si>
    <t>RECT-365-20240529-19_25_32</t>
  </si>
  <si>
    <t>19:26:55</t>
  </si>
  <si>
    <t>20240528 19:36:27</t>
  </si>
  <si>
    <t>19:36:27</t>
  </si>
  <si>
    <t>RECT-366-20240529-19_35_31</t>
  </si>
  <si>
    <t>19:36:56</t>
  </si>
  <si>
    <t>20240528 19:41:27</t>
  </si>
  <si>
    <t>19:41:27</t>
  </si>
  <si>
    <t>RECT-367-20240529-19_40_31</t>
  </si>
  <si>
    <t>19:41:57</t>
  </si>
  <si>
    <t>20240528 19:46:27</t>
  </si>
  <si>
    <t>19:46:27</t>
  </si>
  <si>
    <t>RECT-368-20240529-19_45_31</t>
  </si>
  <si>
    <t>19:46:49</t>
  </si>
  <si>
    <t>20240528 19:51:27</t>
  </si>
  <si>
    <t>19:51:27</t>
  </si>
  <si>
    <t>RECT-369-20240529-19_50_31</t>
  </si>
  <si>
    <t>19:52:02</t>
  </si>
  <si>
    <t>20240528 19:56:27</t>
  </si>
  <si>
    <t>19:56:27</t>
  </si>
  <si>
    <t>RECT-370-20240529-19_55_31</t>
  </si>
  <si>
    <t>19:56:55</t>
  </si>
  <si>
    <t>20240528 20:01:27</t>
  </si>
  <si>
    <t>20:01:27</t>
  </si>
  <si>
    <t>RECT-371-20240529-20_00_31</t>
  </si>
  <si>
    <t>20:02:08</t>
  </si>
  <si>
    <t>20240528 20:06:27</t>
  </si>
  <si>
    <t>20:06:27</t>
  </si>
  <si>
    <t>RECT-372-20240529-20_05_31</t>
  </si>
  <si>
    <t>20:06:52</t>
  </si>
  <si>
    <t>20240528 20:11:27</t>
  </si>
  <si>
    <t>20:11:27</t>
  </si>
  <si>
    <t>RECT-373-20240529-20_10_31</t>
  </si>
  <si>
    <t>20:12:03</t>
  </si>
  <si>
    <t>20240528 20:16:28</t>
  </si>
  <si>
    <t>20:16:28</t>
  </si>
  <si>
    <t>RECT-374-20240529-20_15_32</t>
  </si>
  <si>
    <t>20:16:52</t>
  </si>
  <si>
    <t>20240528 20:21:28</t>
  </si>
  <si>
    <t>20:21:28</t>
  </si>
  <si>
    <t>RECT-375-20240529-20_20_32</t>
  </si>
  <si>
    <t>20:22:09</t>
  </si>
  <si>
    <t>20240528 20:26:28</t>
  </si>
  <si>
    <t>20:26:28</t>
  </si>
  <si>
    <t>RECT-376-20240529-20_25_32</t>
  </si>
  <si>
    <t>20:26:53</t>
  </si>
  <si>
    <t>20240528 20:36:27</t>
  </si>
  <si>
    <t>20:36:27</t>
  </si>
  <si>
    <t>RECT-377-20240529-20_35_31</t>
  </si>
  <si>
    <t>20:36:49</t>
  </si>
  <si>
    <t>20240528 20:41:27</t>
  </si>
  <si>
    <t>20:41:27</t>
  </si>
  <si>
    <t>RECT-378-20240529-20_40_32</t>
  </si>
  <si>
    <t>20:42:01</t>
  </si>
  <si>
    <t>20240528 20:46:27</t>
  </si>
  <si>
    <t>20:46:27</t>
  </si>
  <si>
    <t>RECT-379-20240529-20_45_32</t>
  </si>
  <si>
    <t>20:46:52</t>
  </si>
  <si>
    <t>20240528 20:51:27</t>
  </si>
  <si>
    <t>20:51:27</t>
  </si>
  <si>
    <t>RECT-380-20240529-20_50_32</t>
  </si>
  <si>
    <t>20:51:56</t>
  </si>
  <si>
    <t>20240528 20:56:27</t>
  </si>
  <si>
    <t>20:56:27</t>
  </si>
  <si>
    <t>RECT-381-20240529-20_55_32</t>
  </si>
  <si>
    <t>20:57:08</t>
  </si>
  <si>
    <t>20240528 21:01:27</t>
  </si>
  <si>
    <t>21:01:27</t>
  </si>
  <si>
    <t>RECT-382-20240529-21_00_32</t>
  </si>
  <si>
    <t>21:02:08</t>
  </si>
  <si>
    <t>20240528 21:06:27</t>
  </si>
  <si>
    <t>21:06:27</t>
  </si>
  <si>
    <t>RECT-383-20240529-21_05_32</t>
  </si>
  <si>
    <t>21:07:08</t>
  </si>
  <si>
    <t>20240528 21:11:28</t>
  </si>
  <si>
    <t>21:11:28</t>
  </si>
  <si>
    <t>RECT-384-20240529-21_10_33</t>
  </si>
  <si>
    <t>21:11:49</t>
  </si>
  <si>
    <t>20240528 21:16:28</t>
  </si>
  <si>
    <t>21:16:28</t>
  </si>
  <si>
    <t>RECT-385-20240529-21_15_33</t>
  </si>
  <si>
    <t>21:16:46</t>
  </si>
  <si>
    <t>20240528 21:21:28</t>
  </si>
  <si>
    <t>21:21:28</t>
  </si>
  <si>
    <t>RECT-386-20240529-21_20_33</t>
  </si>
  <si>
    <t>21:21:50</t>
  </si>
  <si>
    <t>20240528 21:26:28</t>
  </si>
  <si>
    <t>21:26:28</t>
  </si>
  <si>
    <t>RECT-387-20240529-21_25_33</t>
  </si>
  <si>
    <t>21:27:09</t>
  </si>
  <si>
    <t>20240528 21:36:27</t>
  </si>
  <si>
    <t>21:36:27</t>
  </si>
  <si>
    <t>RECT-388-20240529-21_35_32</t>
  </si>
  <si>
    <t>21:37:03</t>
  </si>
  <si>
    <t>20240528 21:41:27</t>
  </si>
  <si>
    <t>21:41:27</t>
  </si>
  <si>
    <t>RECT-389-20240529-21_40_32</t>
  </si>
  <si>
    <t>21:41:53</t>
  </si>
  <si>
    <t>20240528 21:46:27</t>
  </si>
  <si>
    <t>21:46:27</t>
  </si>
  <si>
    <t>RECT-390-20240529-21_45_32</t>
  </si>
  <si>
    <t>21:47:08</t>
  </si>
  <si>
    <t>20240528 21:51:27</t>
  </si>
  <si>
    <t>21:51:27</t>
  </si>
  <si>
    <t>RECT-391-20240529-21_50_32</t>
  </si>
  <si>
    <t>21:51:58</t>
  </si>
  <si>
    <t>20240528 21:56:27</t>
  </si>
  <si>
    <t>21:56:27</t>
  </si>
  <si>
    <t>RECT-392-20240529-21_55_32</t>
  </si>
  <si>
    <t>21:57:08</t>
  </si>
  <si>
    <t>20240528 22:01:28</t>
  </si>
  <si>
    <t>22:01:28</t>
  </si>
  <si>
    <t>RECT-393-20240529-22_00_33</t>
  </si>
  <si>
    <t>22:02:03</t>
  </si>
  <si>
    <t>20240528 22:06:28</t>
  </si>
  <si>
    <t>22:06:28</t>
  </si>
  <si>
    <t>RECT-394-20240529-22_05_33</t>
  </si>
  <si>
    <t>22:06:58</t>
  </si>
  <si>
    <t>20240528 22:11:28</t>
  </si>
  <si>
    <t>22:11:28</t>
  </si>
  <si>
    <t>RECT-395-20240529-22_10_33</t>
  </si>
  <si>
    <t>22:12:09</t>
  </si>
  <si>
    <t>20240528 22:16:28</t>
  </si>
  <si>
    <t>22:16:28</t>
  </si>
  <si>
    <t>RECT-396-20240529-22_15_33</t>
  </si>
  <si>
    <t>22:16:47</t>
  </si>
  <si>
    <t>20240528 22:21:28</t>
  </si>
  <si>
    <t>22:21:28</t>
  </si>
  <si>
    <t>RECT-397-20240529-22_20_33</t>
  </si>
  <si>
    <t>22:22:09</t>
  </si>
  <si>
    <t>20240528 22:26:28</t>
  </si>
  <si>
    <t>22:26:28</t>
  </si>
  <si>
    <t>RECT-398-20240529-22_25_34</t>
  </si>
  <si>
    <t>22:26:56</t>
  </si>
  <si>
    <t>20240528 22:36:27</t>
  </si>
  <si>
    <t>22:36:27</t>
  </si>
  <si>
    <t>RECT-399-20240529-22_35_33</t>
  </si>
  <si>
    <t>22:37:08</t>
  </si>
  <si>
    <t>20240528 22:41:27</t>
  </si>
  <si>
    <t>22:41:27</t>
  </si>
  <si>
    <t>RECT-400-20240529-22_40_33</t>
  </si>
  <si>
    <t>22:42:08</t>
  </si>
  <si>
    <t>20240528 22:46:27</t>
  </si>
  <si>
    <t>22:46:27</t>
  </si>
  <si>
    <t>RECT-401-20240529-22_45_33</t>
  </si>
  <si>
    <t>22:46:51</t>
  </si>
  <si>
    <t>20240528 22:51:27</t>
  </si>
  <si>
    <t>22:51:27</t>
  </si>
  <si>
    <t>RECT-402-20240529-22_50_33</t>
  </si>
  <si>
    <t>22:52:02</t>
  </si>
  <si>
    <t>20240528 22:56:28</t>
  </si>
  <si>
    <t>22:56:28</t>
  </si>
  <si>
    <t>RECT-403-20240529-22_55_34</t>
  </si>
  <si>
    <t>22:56:52</t>
  </si>
  <si>
    <t>20240528 23:01:28</t>
  </si>
  <si>
    <t>23:01:28</t>
  </si>
  <si>
    <t>RECT-404-20240529-23_00_34</t>
  </si>
  <si>
    <t>23:02:00</t>
  </si>
  <si>
    <t>20240528 23:06:28</t>
  </si>
  <si>
    <t>23:06:28</t>
  </si>
  <si>
    <t>RECT-405-20240529-23_05_34</t>
  </si>
  <si>
    <t>23:06:50</t>
  </si>
  <si>
    <t>20240528 23:11:28</t>
  </si>
  <si>
    <t>23:11:28</t>
  </si>
  <si>
    <t>RECT-406-20240529-23_10_34</t>
  </si>
  <si>
    <t>23:11:49</t>
  </si>
  <si>
    <t>20240528 23:16:28</t>
  </si>
  <si>
    <t>23:16:28</t>
  </si>
  <si>
    <t>RECT-407-20240529-23_15_34</t>
  </si>
  <si>
    <t>23:16:55</t>
  </si>
  <si>
    <t>20240528 23:21:28</t>
  </si>
  <si>
    <t>23:21:28</t>
  </si>
  <si>
    <t>RECT-408-20240529-23_20_34</t>
  </si>
  <si>
    <t>23:21:49</t>
  </si>
  <si>
    <t>20240528 23:26:28</t>
  </si>
  <si>
    <t>23:26:28</t>
  </si>
  <si>
    <t>RECT-409-20240529-23_25_34</t>
  </si>
  <si>
    <t>23:27:01</t>
  </si>
  <si>
    <t>20240528 23:36:27</t>
  </si>
  <si>
    <t>23:36:27</t>
  </si>
  <si>
    <t>RECT-410-20240529-23_35_33</t>
  </si>
  <si>
    <t>23:37:08</t>
  </si>
  <si>
    <t>20240528 23:41:27</t>
  </si>
  <si>
    <t>23:41:27</t>
  </si>
  <si>
    <t>RECT-411-20240529-23_40_33</t>
  </si>
  <si>
    <t>23:41:56</t>
  </si>
  <si>
    <t>20240528 23:46:28</t>
  </si>
  <si>
    <t>23:46:28</t>
  </si>
  <si>
    <t>RECT-412-20240529-23_45_34</t>
  </si>
  <si>
    <t>23:46:55</t>
  </si>
  <si>
    <t>20240528 23:51:28</t>
  </si>
  <si>
    <t>23:51:28</t>
  </si>
  <si>
    <t>RECT-413-20240529-23_50_34</t>
  </si>
  <si>
    <t>23:51:50</t>
  </si>
  <si>
    <t>20240528 23:56:28</t>
  </si>
  <si>
    <t>23:56:28</t>
  </si>
  <si>
    <t>RECT-414-20240529-23_55_34</t>
  </si>
  <si>
    <t>23:57:04</t>
  </si>
  <si>
    <t>20240529 00:01:28</t>
  </si>
  <si>
    <t>00:01:28</t>
  </si>
  <si>
    <t>RECT-415-20240530-00_00_34</t>
  </si>
  <si>
    <t>00:01:52</t>
  </si>
  <si>
    <t>20240529 00:06:28</t>
  </si>
  <si>
    <t>00:06:28</t>
  </si>
  <si>
    <t>RECT-416-20240530-00_05_34</t>
  </si>
  <si>
    <t>00:07:09</t>
  </si>
  <si>
    <t>20240529 00:11:28</t>
  </si>
  <si>
    <t>00:11:28</t>
  </si>
  <si>
    <t>RECT-417-20240530-00_10_34</t>
  </si>
  <si>
    <t>00:11:58</t>
  </si>
  <si>
    <t>20240529 00:16:28</t>
  </si>
  <si>
    <t>00:16:28</t>
  </si>
  <si>
    <t>RECT-418-20240530-00_15_34</t>
  </si>
  <si>
    <t>00:17:05</t>
  </si>
  <si>
    <t>20240529 00:21:28</t>
  </si>
  <si>
    <t>00:21:28</t>
  </si>
  <si>
    <t>RECT-419-20240530-00_20_34</t>
  </si>
  <si>
    <t>00:21:49</t>
  </si>
  <si>
    <t>20240529 00:26:28</t>
  </si>
  <si>
    <t>00:26:28</t>
  </si>
  <si>
    <t>RECT-420-20240530-00_25_34</t>
  </si>
  <si>
    <t>00:27:01</t>
  </si>
  <si>
    <t>20240529 00:36:27</t>
  </si>
  <si>
    <t>00:36:27</t>
  </si>
  <si>
    <t>RECT-421-20240530-00_35_33</t>
  </si>
  <si>
    <t>00:37:05</t>
  </si>
  <si>
    <t>20240529 00:41:28</t>
  </si>
  <si>
    <t>00:41:28</t>
  </si>
  <si>
    <t>RECT-422-20240530-00_40_34</t>
  </si>
  <si>
    <t>00:42:09</t>
  </si>
  <si>
    <t>20240529 00:46:28</t>
  </si>
  <si>
    <t>00:46:28</t>
  </si>
  <si>
    <t>RECT-423-20240530-00_45_35</t>
  </si>
  <si>
    <t>00:47:08</t>
  </si>
  <si>
    <t>20240529 00:51:28</t>
  </si>
  <si>
    <t>00:51:28</t>
  </si>
  <si>
    <t>RECT-424-20240530-00_50_34</t>
  </si>
  <si>
    <t>00:51:53</t>
  </si>
  <si>
    <t>20240529 00:56:28</t>
  </si>
  <si>
    <t>00:56:28</t>
  </si>
  <si>
    <t>RECT-425-20240530-00_55_35</t>
  </si>
  <si>
    <t>00:57:04</t>
  </si>
  <si>
    <t>20240529 01:01:28</t>
  </si>
  <si>
    <t>01:01:28</t>
  </si>
  <si>
    <t>RECT-426-20240530-01_00_35</t>
  </si>
  <si>
    <t>01:01:58</t>
  </si>
  <si>
    <t>20240529 01:06:28</t>
  </si>
  <si>
    <t>01:06:28</t>
  </si>
  <si>
    <t>RECT-427-20240530-01_05_35</t>
  </si>
  <si>
    <t>01:07:09</t>
  </si>
  <si>
    <t>20240529 01:11:28</t>
  </si>
  <si>
    <t>01:11:28</t>
  </si>
  <si>
    <t>RECT-428-20240530-01_10_35</t>
  </si>
  <si>
    <t>01:11:53</t>
  </si>
  <si>
    <t>20240529 01:16:28</t>
  </si>
  <si>
    <t>01:16:28</t>
  </si>
  <si>
    <t>RECT-429-20240530-01_15_35</t>
  </si>
  <si>
    <t>01:17:07</t>
  </si>
  <si>
    <t>20240529 01:21:28</t>
  </si>
  <si>
    <t>01:21:28</t>
  </si>
  <si>
    <t>RECT-430-20240530-01_20_35</t>
  </si>
  <si>
    <t>01:22:09</t>
  </si>
  <si>
    <t>20240529 01:26:28</t>
  </si>
  <si>
    <t>01:26:28</t>
  </si>
  <si>
    <t>RECT-431-20240530-01_25_35</t>
  </si>
  <si>
    <t>01:26:59</t>
  </si>
  <si>
    <t>20240529 01:36:28</t>
  </si>
  <si>
    <t>01:36:28</t>
  </si>
  <si>
    <t>RECT-432-20240530-01_35_35</t>
  </si>
  <si>
    <t>01:37:07</t>
  </si>
  <si>
    <t>20240529 01:41:28</t>
  </si>
  <si>
    <t>01:41:28</t>
  </si>
  <si>
    <t>RECT-433-20240530-01_40_35</t>
  </si>
  <si>
    <t>01:41:53</t>
  </si>
  <si>
    <t>20240529 01:46:28</t>
  </si>
  <si>
    <t>01:46:28</t>
  </si>
  <si>
    <t>RECT-434-20240530-01_45_35</t>
  </si>
  <si>
    <t>01:47:04</t>
  </si>
  <si>
    <t>20240529 01:51:28</t>
  </si>
  <si>
    <t>01:51:28</t>
  </si>
  <si>
    <t>RECT-435-20240530-01_50_35</t>
  </si>
  <si>
    <t>01:52:09</t>
  </si>
  <si>
    <t>20240529 01:56:28</t>
  </si>
  <si>
    <t>01:56:28</t>
  </si>
  <si>
    <t>RECT-436-20240530-01_55_35</t>
  </si>
  <si>
    <t>01:56:56</t>
  </si>
  <si>
    <t>20240529 02:01:28</t>
  </si>
  <si>
    <t>02:01:28</t>
  </si>
  <si>
    <t>RECT-437-20240530-02_00_35</t>
  </si>
  <si>
    <t>02:01:58</t>
  </si>
  <si>
    <t>20240529 02:06:28</t>
  </si>
  <si>
    <t>02:06:28</t>
  </si>
  <si>
    <t>RECT-438-20240530-02_05_35</t>
  </si>
  <si>
    <t>02:07:02</t>
  </si>
  <si>
    <t>20240529 02:11:28</t>
  </si>
  <si>
    <t>02:11:28</t>
  </si>
  <si>
    <t>RECT-439-20240530-02_10_35</t>
  </si>
  <si>
    <t>02:11:50</t>
  </si>
  <si>
    <t>20240529 02:16:28</t>
  </si>
  <si>
    <t>02:16:28</t>
  </si>
  <si>
    <t>RECT-440-20240530-02_15_35</t>
  </si>
  <si>
    <t>02:17:07</t>
  </si>
  <si>
    <t>20240529 02:21:29</t>
  </si>
  <si>
    <t>02:21:29</t>
  </si>
  <si>
    <t>RECT-441-20240530-02_20_36</t>
  </si>
  <si>
    <t>02:21:55</t>
  </si>
  <si>
    <t>20240529 02:26:29</t>
  </si>
  <si>
    <t>02:26:29</t>
  </si>
  <si>
    <t>RECT-442-20240530-02_25_36</t>
  </si>
  <si>
    <t>02:27:10</t>
  </si>
  <si>
    <t>20240529 02:36:28</t>
  </si>
  <si>
    <t>02:36:28</t>
  </si>
  <si>
    <t>RECT-443-20240530-02_35_35</t>
  </si>
  <si>
    <t>02:36:54</t>
  </si>
  <si>
    <t>20240529 02:41:28</t>
  </si>
  <si>
    <t>02:41:28</t>
  </si>
  <si>
    <t>RECT-444-20240530-02_40_35</t>
  </si>
  <si>
    <t>02:41:49</t>
  </si>
  <si>
    <t>20240529 02:46:28</t>
  </si>
  <si>
    <t>02:46:28</t>
  </si>
  <si>
    <t>RECT-445-20240530-02_45_35</t>
  </si>
  <si>
    <t>02:46:47</t>
  </si>
  <si>
    <t>20240529 02:51:28</t>
  </si>
  <si>
    <t>02:51:28</t>
  </si>
  <si>
    <t>RECT-446-20240530-02_50_36</t>
  </si>
  <si>
    <t>02:51:52</t>
  </si>
  <si>
    <t>20240529 02:56:28</t>
  </si>
  <si>
    <t>02:56:28</t>
  </si>
  <si>
    <t>RECT-447-20240530-02_55_36</t>
  </si>
  <si>
    <t>02:56:58</t>
  </si>
  <si>
    <t>20240529 03:01:28</t>
  </si>
  <si>
    <t>03:01:28</t>
  </si>
  <si>
    <t>RECT-448-20240530-03_00_36</t>
  </si>
  <si>
    <t>03:01:54</t>
  </si>
  <si>
    <t>20240529 03:06:28</t>
  </si>
  <si>
    <t>03:06:28</t>
  </si>
  <si>
    <t>RECT-449-20240530-03_05_36</t>
  </si>
  <si>
    <t>03:07:00</t>
  </si>
  <si>
    <t>20240529 03:11:28</t>
  </si>
  <si>
    <t>03:11:28</t>
  </si>
  <si>
    <t>RECT-450-20240530-03_10_36</t>
  </si>
  <si>
    <t>03:11:48</t>
  </si>
  <si>
    <t>20240529 03:16:29</t>
  </si>
  <si>
    <t>03:16:29</t>
  </si>
  <si>
    <t>RECT-451-20240530-03_15_37</t>
  </si>
  <si>
    <t>03:17:04</t>
  </si>
  <si>
    <t>20240529 03:21:29</t>
  </si>
  <si>
    <t>03:21:29</t>
  </si>
  <si>
    <t>RECT-452-20240530-03_20_37</t>
  </si>
  <si>
    <t>03:21:52</t>
  </si>
  <si>
    <t>20240529 03:26:29</t>
  </si>
  <si>
    <t>03:26:29</t>
  </si>
  <si>
    <t>RECT-453-20240530-03_25_37</t>
  </si>
  <si>
    <t>03:26:58</t>
  </si>
  <si>
    <t>20240529 03:36:28</t>
  </si>
  <si>
    <t>03:36:28</t>
  </si>
  <si>
    <t>RECT-454-20240530-03_35_36</t>
  </si>
  <si>
    <t>03:37:06</t>
  </si>
  <si>
    <t>20240529 03:41:28</t>
  </si>
  <si>
    <t>03:41:28</t>
  </si>
  <si>
    <t>RECT-455-20240530-03_40_36</t>
  </si>
  <si>
    <t>03:42:02</t>
  </si>
  <si>
    <t>20240529 03:46:28</t>
  </si>
  <si>
    <t>03:46:28</t>
  </si>
  <si>
    <t>RECT-456-20240530-03_45_36</t>
  </si>
  <si>
    <t>03:46:53</t>
  </si>
  <si>
    <t>20240529 03:51:28</t>
  </si>
  <si>
    <t>03:51:28</t>
  </si>
  <si>
    <t>RECT-457-20240530-03_50_36</t>
  </si>
  <si>
    <t>03:51:50</t>
  </si>
  <si>
    <t>20240529 03:56:28</t>
  </si>
  <si>
    <t>03:56:28</t>
  </si>
  <si>
    <t>RECT-458-20240530-03_55_36</t>
  </si>
  <si>
    <t>03:56:55</t>
  </si>
  <si>
    <t>20240529 04:01:28</t>
  </si>
  <si>
    <t>04:01:28</t>
  </si>
  <si>
    <t>RECT-459-20240530-04_00_36</t>
  </si>
  <si>
    <t>04:01:59</t>
  </si>
  <si>
    <t>20240529 04:06:29</t>
  </si>
  <si>
    <t>04:06:29</t>
  </si>
  <si>
    <t>RECT-460-20240530-04_05_37</t>
  </si>
  <si>
    <t>04:06:57</t>
  </si>
  <si>
    <t>20240529 04:11:29</t>
  </si>
  <si>
    <t>04:11:29</t>
  </si>
  <si>
    <t>RECT-461-20240530-04_10_37</t>
  </si>
  <si>
    <t>04:11:49</t>
  </si>
  <si>
    <t>20240529 04:16:29</t>
  </si>
  <si>
    <t>04:16:29</t>
  </si>
  <si>
    <t>RECT-462-20240530-04_15_37</t>
  </si>
  <si>
    <t>04:16:53</t>
  </si>
  <si>
    <t>20240529 04:21:29</t>
  </si>
  <si>
    <t>04:21:29</t>
  </si>
  <si>
    <t>RECT-463-20240530-04_20_37</t>
  </si>
  <si>
    <t>04:21:49</t>
  </si>
  <si>
    <t>20240529 04:26:29</t>
  </si>
  <si>
    <t>04:26:29</t>
  </si>
  <si>
    <t>RECT-464-20240530-04_25_37</t>
  </si>
  <si>
    <t>04:26:54</t>
  </si>
  <si>
    <t>20240529 04:36:28</t>
  </si>
  <si>
    <t>04:36:28</t>
  </si>
  <si>
    <t>RECT-465-20240530-04_35_36</t>
  </si>
  <si>
    <t>04:36:53</t>
  </si>
  <si>
    <t>20240529 04:41:28</t>
  </si>
  <si>
    <t>04:41:28</t>
  </si>
  <si>
    <t>RECT-466-20240530-04_40_37</t>
  </si>
  <si>
    <t>04:42:03</t>
  </si>
  <si>
    <t>20240529 04:46:28</t>
  </si>
  <si>
    <t>04:46:28</t>
  </si>
  <si>
    <t>RECT-467-20240530-04_45_37</t>
  </si>
  <si>
    <t>04:46:48</t>
  </si>
  <si>
    <t>20240529 04:51:28</t>
  </si>
  <si>
    <t>04:51:28</t>
  </si>
  <si>
    <t>RECT-468-20240530-04_50_37</t>
  </si>
  <si>
    <t>04:51:58</t>
  </si>
  <si>
    <t>20240529 04:56:28</t>
  </si>
  <si>
    <t>04:56:28</t>
  </si>
  <si>
    <t>RECT-469-20240530-04_55_37</t>
  </si>
  <si>
    <t>04:56:52</t>
  </si>
  <si>
    <t>20240529 05:01:29</t>
  </si>
  <si>
    <t>05:01:29</t>
  </si>
  <si>
    <t>RECT-470-20240530-05_00_38</t>
  </si>
  <si>
    <t>05:02:05</t>
  </si>
  <si>
    <t>20240529 05:06:29</t>
  </si>
  <si>
    <t>05:06:29</t>
  </si>
  <si>
    <t>RECT-471-20240530-05_05_38</t>
  </si>
  <si>
    <t>05:06:53</t>
  </si>
  <si>
    <t>20240529 05:11:29</t>
  </si>
  <si>
    <t>05:11:29</t>
  </si>
  <si>
    <t>RECT-472-20240530-05_10_38</t>
  </si>
  <si>
    <t>05:11:59</t>
  </si>
  <si>
    <t>20240529 05:16:29</t>
  </si>
  <si>
    <t>05:16:29</t>
  </si>
  <si>
    <t>RECT-473-20240530-05_15_38</t>
  </si>
  <si>
    <t>05:16:54</t>
  </si>
  <si>
    <t>20240529 05:21:29</t>
  </si>
  <si>
    <t>05:21:29</t>
  </si>
  <si>
    <t>RECT-474-20240530-05_20_38</t>
  </si>
  <si>
    <t>05:22:02</t>
  </si>
  <si>
    <t>20240529 05:26:29</t>
  </si>
  <si>
    <t>05:26:29</t>
  </si>
  <si>
    <t>RECT-475-20240530-05_25_38</t>
  </si>
  <si>
    <t>05:26:53</t>
  </si>
  <si>
    <t>20240529 05:36:28</t>
  </si>
  <si>
    <t>05:36:28</t>
  </si>
  <si>
    <t>RECT-476-20240530-05_35_37</t>
  </si>
  <si>
    <t>05:37:09</t>
  </si>
  <si>
    <t>20240529 05:41:28</t>
  </si>
  <si>
    <t>05:41:28</t>
  </si>
  <si>
    <t>RECT-477-20240530-05_40_37</t>
  </si>
  <si>
    <t>05:41:51</t>
  </si>
  <si>
    <t>20240529 05:46:28</t>
  </si>
  <si>
    <t>05:46:28</t>
  </si>
  <si>
    <t>RECT-478-20240530-05_45_37</t>
  </si>
  <si>
    <t>05:47:09</t>
  </si>
  <si>
    <t>20240529 05:51:29</t>
  </si>
  <si>
    <t>05:51:29</t>
  </si>
  <si>
    <t>RECT-479-20240530-05_50_38</t>
  </si>
  <si>
    <t>05:52:00</t>
  </si>
  <si>
    <t>20240529 05:56:29</t>
  </si>
  <si>
    <t>05:56:29</t>
  </si>
  <si>
    <t>RECT-480-20240530-05_55_38</t>
  </si>
  <si>
    <t>05:56:51</t>
  </si>
  <si>
    <t>20240529 06:01:29</t>
  </si>
  <si>
    <t>06:01:29</t>
  </si>
  <si>
    <t>RECT-481-20240530-06_00_38</t>
  </si>
  <si>
    <t>06:01:59</t>
  </si>
  <si>
    <t>20240529 06:06:29</t>
  </si>
  <si>
    <t>06:06:29</t>
  </si>
  <si>
    <t>RECT-482-20240530-06_05_38</t>
  </si>
  <si>
    <t>06:06:56</t>
  </si>
  <si>
    <t>20240529 06:11:29</t>
  </si>
  <si>
    <t>06:11:29</t>
  </si>
  <si>
    <t>RECT-483-20240530-06_10_38</t>
  </si>
  <si>
    <t>06:11:50</t>
  </si>
  <si>
    <t>20240529 06:16:29</t>
  </si>
  <si>
    <t>06:16:29</t>
  </si>
  <si>
    <t>RECT-484-20240530-06_15_38</t>
  </si>
  <si>
    <t>06:17:00</t>
  </si>
  <si>
    <t>20240529 06:21:29</t>
  </si>
  <si>
    <t>06:21:29</t>
  </si>
  <si>
    <t>RECT-485-20240530-06_20_38</t>
  </si>
  <si>
    <t>06:21:56</t>
  </si>
  <si>
    <t>20240529 06:26:29</t>
  </si>
  <si>
    <t>06:26:29</t>
  </si>
  <si>
    <t>RECT-486-20240530-06_25_38</t>
  </si>
  <si>
    <t>06:27:07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</si>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</sst>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H238"/>
  <sheetViews>
    <sheetView tabSelected="1" topLeftCell="BA7" workbookViewId="0">
      <selection activeCell="BQ17" sqref="BQ17"/>
    </sheetView>
  </sheetViews>
  <sheetFormatPr defaultRowHeight="14.5" x14ac:dyDescent="0.35"/>
  <sheetData>
    <row r="2" spans="1:294" x14ac:dyDescent="0.35">
      <c r="A2" t="s">
        <v>31</v>
      </c>
      <c r="B2" t="s">
        <v>32</v>
      </c>
      <c r="C2" t="s">
        <v>34</v>
      </c>
    </row>
    <row r="3" spans="1:294" x14ac:dyDescent="0.35">
      <c r="B3" t="s">
        <v>33</v>
      </c>
      <c r="C3" t="s">
        <v>35</v>
      </c>
    </row>
    <row r="4" spans="1:294" x14ac:dyDescent="0.35">
      <c r="A4" t="s">
        <v>36</v>
      </c>
      <c r="B4" t="s">
        <v>37</v>
      </c>
      <c r="C4" t="s">
        <v>38</v>
      </c>
      <c r="D4" t="s">
        <v>40</v>
      </c>
      <c r="E4" t="s">
        <v>41</v>
      </c>
      <c r="F4" t="s">
        <v>42</v>
      </c>
      <c r="G4" t="s">
        <v>43</v>
      </c>
      <c r="H4" t="s">
        <v>44</v>
      </c>
      <c r="I4" t="s">
        <v>45</v>
      </c>
      <c r="J4" t="s">
        <v>46</v>
      </c>
      <c r="K4" t="s">
        <v>47</v>
      </c>
    </row>
    <row r="5" spans="1:294" x14ac:dyDescent="0.35">
      <c r="B5" t="s">
        <v>21</v>
      </c>
      <c r="C5" t="s">
        <v>39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94" x14ac:dyDescent="0.35">
      <c r="A6" t="s">
        <v>48</v>
      </c>
      <c r="B6" t="s">
        <v>49</v>
      </c>
      <c r="C6" t="s">
        <v>50</v>
      </c>
      <c r="D6" t="s">
        <v>51</v>
      </c>
      <c r="E6" t="s">
        <v>53</v>
      </c>
      <c r="F6" t="s">
        <v>54</v>
      </c>
    </row>
    <row r="7" spans="1:294" x14ac:dyDescent="0.35">
      <c r="B7">
        <v>6</v>
      </c>
      <c r="C7">
        <v>0.5</v>
      </c>
      <c r="D7" t="s">
        <v>52</v>
      </c>
      <c r="E7">
        <v>2</v>
      </c>
      <c r="F7" t="b">
        <v>1</v>
      </c>
    </row>
    <row r="8" spans="1:294" x14ac:dyDescent="0.35">
      <c r="A8" t="s">
        <v>55</v>
      </c>
      <c r="B8" t="s">
        <v>56</v>
      </c>
      <c r="C8" t="s">
        <v>57</v>
      </c>
      <c r="D8" t="s">
        <v>58</v>
      </c>
      <c r="E8" t="s">
        <v>59</v>
      </c>
    </row>
    <row r="9" spans="1:294" x14ac:dyDescent="0.35">
      <c r="B9">
        <v>0</v>
      </c>
      <c r="C9">
        <v>0</v>
      </c>
      <c r="D9">
        <v>0</v>
      </c>
      <c r="E9">
        <v>1</v>
      </c>
    </row>
    <row r="10" spans="1:294" x14ac:dyDescent="0.35">
      <c r="A10" t="s">
        <v>60</v>
      </c>
      <c r="B10" t="s">
        <v>61</v>
      </c>
      <c r="C10" t="s">
        <v>63</v>
      </c>
      <c r="D10" t="s">
        <v>65</v>
      </c>
      <c r="E10" t="s">
        <v>66</v>
      </c>
      <c r="F10" t="s">
        <v>67</v>
      </c>
      <c r="G10" t="s">
        <v>68</v>
      </c>
      <c r="H10" t="s">
        <v>69</v>
      </c>
      <c r="I10" t="s">
        <v>70</v>
      </c>
      <c r="J10" t="s">
        <v>71</v>
      </c>
      <c r="K10" t="s">
        <v>72</v>
      </c>
      <c r="L10" t="s">
        <v>73</v>
      </c>
      <c r="M10" t="s">
        <v>74</v>
      </c>
      <c r="N10" t="s">
        <v>75</v>
      </c>
      <c r="O10" t="s">
        <v>76</v>
      </c>
      <c r="P10" t="s">
        <v>77</v>
      </c>
      <c r="Q10" t="s">
        <v>78</v>
      </c>
    </row>
    <row r="11" spans="1:294" x14ac:dyDescent="0.35">
      <c r="B11" t="s">
        <v>62</v>
      </c>
      <c r="C11" t="s">
        <v>64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94" x14ac:dyDescent="0.35">
      <c r="A12" t="s">
        <v>79</v>
      </c>
      <c r="B12" t="s">
        <v>80</v>
      </c>
      <c r="C12" t="s">
        <v>81</v>
      </c>
      <c r="D12" t="s">
        <v>82</v>
      </c>
      <c r="E12" t="s">
        <v>83</v>
      </c>
      <c r="F12" t="s">
        <v>84</v>
      </c>
    </row>
    <row r="13" spans="1:294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94" x14ac:dyDescent="0.35">
      <c r="A14" t="s">
        <v>85</v>
      </c>
      <c r="B14" t="s">
        <v>86</v>
      </c>
      <c r="C14" t="s">
        <v>87</v>
      </c>
      <c r="D14" t="s">
        <v>88</v>
      </c>
      <c r="E14" t="s">
        <v>89</v>
      </c>
      <c r="F14" t="s">
        <v>90</v>
      </c>
      <c r="G14" t="s">
        <v>92</v>
      </c>
      <c r="H14" t="s">
        <v>94</v>
      </c>
    </row>
    <row r="15" spans="1:294" x14ac:dyDescent="0.35">
      <c r="B15">
        <v>-6276</v>
      </c>
      <c r="C15">
        <v>6.6</v>
      </c>
      <c r="D15">
        <v>1.7090000000000001E-5</v>
      </c>
      <c r="E15">
        <v>3.11</v>
      </c>
      <c r="F15" t="s">
        <v>91</v>
      </c>
      <c r="G15" t="s">
        <v>93</v>
      </c>
      <c r="H15">
        <v>0</v>
      </c>
    </row>
    <row r="16" spans="1:294" x14ac:dyDescent="0.35">
      <c r="A16" t="s">
        <v>95</v>
      </c>
      <c r="B16" t="s">
        <v>95</v>
      </c>
      <c r="C16" t="s">
        <v>95</v>
      </c>
      <c r="D16" t="s">
        <v>95</v>
      </c>
      <c r="E16" t="s">
        <v>95</v>
      </c>
      <c r="F16" t="s">
        <v>95</v>
      </c>
      <c r="G16" t="s">
        <v>96</v>
      </c>
      <c r="H16" t="s">
        <v>96</v>
      </c>
      <c r="I16" t="s">
        <v>96</v>
      </c>
      <c r="J16" t="s">
        <v>96</v>
      </c>
      <c r="K16" t="s">
        <v>96</v>
      </c>
      <c r="L16" t="s">
        <v>96</v>
      </c>
      <c r="M16" t="s">
        <v>96</v>
      </c>
      <c r="N16" t="s">
        <v>96</v>
      </c>
      <c r="O16" t="s">
        <v>96</v>
      </c>
      <c r="P16" t="s">
        <v>96</v>
      </c>
      <c r="Q16" t="s">
        <v>96</v>
      </c>
      <c r="R16" t="s">
        <v>96</v>
      </c>
      <c r="S16" t="s">
        <v>96</v>
      </c>
      <c r="T16" t="s">
        <v>96</v>
      </c>
      <c r="U16" t="s">
        <v>96</v>
      </c>
      <c r="V16" t="s">
        <v>96</v>
      </c>
      <c r="W16" t="s">
        <v>96</v>
      </c>
      <c r="X16" t="s">
        <v>96</v>
      </c>
      <c r="Y16" t="s">
        <v>96</v>
      </c>
      <c r="Z16" t="s">
        <v>96</v>
      </c>
      <c r="AA16" t="s">
        <v>96</v>
      </c>
      <c r="AB16" t="s">
        <v>96</v>
      </c>
      <c r="AC16" t="s">
        <v>96</v>
      </c>
      <c r="AD16" t="s">
        <v>96</v>
      </c>
      <c r="AE16" t="s">
        <v>96</v>
      </c>
      <c r="AF16" t="s">
        <v>96</v>
      </c>
      <c r="AG16" t="s">
        <v>97</v>
      </c>
      <c r="AH16" t="s">
        <v>97</v>
      </c>
      <c r="AI16" t="s">
        <v>97</v>
      </c>
      <c r="AJ16" t="s">
        <v>97</v>
      </c>
      <c r="AK16" t="s">
        <v>97</v>
      </c>
      <c r="AL16" t="s">
        <v>97</v>
      </c>
      <c r="AM16" t="s">
        <v>97</v>
      </c>
      <c r="AN16" t="s">
        <v>97</v>
      </c>
      <c r="AO16" t="s">
        <v>97</v>
      </c>
      <c r="AP16" t="s">
        <v>97</v>
      </c>
      <c r="AQ16" t="s">
        <v>98</v>
      </c>
      <c r="AR16" t="s">
        <v>98</v>
      </c>
      <c r="AS16" t="s">
        <v>98</v>
      </c>
      <c r="AT16" t="s">
        <v>98</v>
      </c>
      <c r="AU16" t="s">
        <v>98</v>
      </c>
      <c r="AV16" t="s">
        <v>99</v>
      </c>
      <c r="AW16" t="s">
        <v>99</v>
      </c>
      <c r="AX16" t="s">
        <v>99</v>
      </c>
      <c r="AY16" t="s">
        <v>99</v>
      </c>
      <c r="AZ16" t="s">
        <v>99</v>
      </c>
      <c r="BA16" t="s">
        <v>99</v>
      </c>
      <c r="BB16" t="s">
        <v>99</v>
      </c>
      <c r="BC16" t="s">
        <v>99</v>
      </c>
      <c r="BD16" t="s">
        <v>99</v>
      </c>
      <c r="BE16" t="s">
        <v>99</v>
      </c>
      <c r="BF16" t="s">
        <v>99</v>
      </c>
      <c r="BG16" t="s">
        <v>99</v>
      </c>
      <c r="BH16" t="s">
        <v>99</v>
      </c>
      <c r="BI16" t="s">
        <v>99</v>
      </c>
      <c r="BJ16" t="s">
        <v>99</v>
      </c>
      <c r="BK16" t="s">
        <v>99</v>
      </c>
      <c r="BL16" t="s">
        <v>99</v>
      </c>
      <c r="BM16" t="s">
        <v>99</v>
      </c>
      <c r="BN16" t="s">
        <v>99</v>
      </c>
      <c r="BO16" t="s">
        <v>99</v>
      </c>
      <c r="BP16" t="s">
        <v>99</v>
      </c>
      <c r="BQ16" t="s">
        <v>99</v>
      </c>
      <c r="BR16" t="s">
        <v>99</v>
      </c>
      <c r="BS16" t="s">
        <v>99</v>
      </c>
      <c r="BT16" t="s">
        <v>99</v>
      </c>
      <c r="BU16" t="s">
        <v>99</v>
      </c>
      <c r="BV16" t="s">
        <v>99</v>
      </c>
      <c r="BW16" t="s">
        <v>99</v>
      </c>
      <c r="BX16" t="s">
        <v>100</v>
      </c>
      <c r="BY16" t="s">
        <v>100</v>
      </c>
      <c r="BZ16" t="s">
        <v>100</v>
      </c>
      <c r="CA16" t="s">
        <v>100</v>
      </c>
      <c r="CB16" t="s">
        <v>100</v>
      </c>
      <c r="CC16" t="s">
        <v>100</v>
      </c>
      <c r="CD16" t="s">
        <v>100</v>
      </c>
      <c r="CE16" t="s">
        <v>100</v>
      </c>
      <c r="CF16" t="s">
        <v>100</v>
      </c>
      <c r="CG16" t="s">
        <v>100</v>
      </c>
      <c r="CH16" t="s">
        <v>100</v>
      </c>
      <c r="CI16" t="s">
        <v>100</v>
      </c>
      <c r="CJ16" t="s">
        <v>100</v>
      </c>
      <c r="CK16" t="s">
        <v>100</v>
      </c>
      <c r="CL16" t="s">
        <v>100</v>
      </c>
      <c r="CM16" t="s">
        <v>100</v>
      </c>
      <c r="CN16" t="s">
        <v>100</v>
      </c>
      <c r="CO16" t="s">
        <v>100</v>
      </c>
      <c r="CP16" t="s">
        <v>100</v>
      </c>
      <c r="CQ16" t="s">
        <v>100</v>
      </c>
      <c r="CR16" t="s">
        <v>100</v>
      </c>
      <c r="CS16" t="s">
        <v>101</v>
      </c>
      <c r="CT16" t="s">
        <v>101</v>
      </c>
      <c r="CU16" t="s">
        <v>101</v>
      </c>
      <c r="CV16" t="s">
        <v>101</v>
      </c>
      <c r="CW16" t="s">
        <v>101</v>
      </c>
      <c r="CX16" t="s">
        <v>101</v>
      </c>
      <c r="CY16" t="s">
        <v>101</v>
      </c>
      <c r="CZ16" t="s">
        <v>101</v>
      </c>
      <c r="DA16" t="s">
        <v>101</v>
      </c>
      <c r="DB16" t="s">
        <v>101</v>
      </c>
      <c r="DC16" t="s">
        <v>101</v>
      </c>
      <c r="DD16" t="s">
        <v>101</v>
      </c>
      <c r="DE16" t="s">
        <v>101</v>
      </c>
      <c r="DF16" t="s">
        <v>102</v>
      </c>
      <c r="DG16" t="s">
        <v>102</v>
      </c>
      <c r="DH16" t="s">
        <v>102</v>
      </c>
      <c r="DI16" t="s">
        <v>102</v>
      </c>
      <c r="DJ16" t="s">
        <v>103</v>
      </c>
      <c r="DK16" t="s">
        <v>103</v>
      </c>
      <c r="DL16" t="s">
        <v>103</v>
      </c>
      <c r="DM16" t="s">
        <v>103</v>
      </c>
      <c r="DN16" t="s">
        <v>103</v>
      </c>
      <c r="DO16" t="s">
        <v>103</v>
      </c>
      <c r="DP16" t="s">
        <v>103</v>
      </c>
      <c r="DQ16" t="s">
        <v>103</v>
      </c>
      <c r="DR16" t="s">
        <v>103</v>
      </c>
      <c r="DS16" t="s">
        <v>103</v>
      </c>
      <c r="DT16" t="s">
        <v>103</v>
      </c>
      <c r="DU16" t="s">
        <v>103</v>
      </c>
      <c r="DV16" t="s">
        <v>103</v>
      </c>
      <c r="DW16" t="s">
        <v>103</v>
      </c>
      <c r="DX16" t="s">
        <v>103</v>
      </c>
      <c r="DY16" t="s">
        <v>103</v>
      </c>
      <c r="DZ16" t="s">
        <v>103</v>
      </c>
      <c r="EA16" t="s">
        <v>103</v>
      </c>
      <c r="EB16" t="s">
        <v>104</v>
      </c>
      <c r="EC16" t="s">
        <v>104</v>
      </c>
      <c r="ED16" t="s">
        <v>104</v>
      </c>
      <c r="EE16" t="s">
        <v>104</v>
      </c>
      <c r="EF16" t="s">
        <v>104</v>
      </c>
      <c r="EG16" t="s">
        <v>104</v>
      </c>
      <c r="EH16" t="s">
        <v>104</v>
      </c>
      <c r="EI16" t="s">
        <v>104</v>
      </c>
      <c r="EJ16" t="s">
        <v>104</v>
      </c>
      <c r="EK16" t="s">
        <v>104</v>
      </c>
      <c r="EL16" t="s">
        <v>105</v>
      </c>
      <c r="EM16" t="s">
        <v>105</v>
      </c>
      <c r="EN16" t="s">
        <v>105</v>
      </c>
      <c r="EO16" t="s">
        <v>105</v>
      </c>
      <c r="EP16" t="s">
        <v>105</v>
      </c>
      <c r="EQ16" t="s">
        <v>105</v>
      </c>
      <c r="ER16" t="s">
        <v>105</v>
      </c>
      <c r="ES16" t="s">
        <v>105</v>
      </c>
      <c r="ET16" t="s">
        <v>105</v>
      </c>
      <c r="EU16" t="s">
        <v>105</v>
      </c>
      <c r="EV16" t="s">
        <v>105</v>
      </c>
      <c r="EW16" t="s">
        <v>105</v>
      </c>
      <c r="EX16" t="s">
        <v>105</v>
      </c>
      <c r="EY16" t="s">
        <v>105</v>
      </c>
      <c r="EZ16" t="s">
        <v>105</v>
      </c>
      <c r="FA16" t="s">
        <v>105</v>
      </c>
      <c r="FB16" t="s">
        <v>105</v>
      </c>
      <c r="FC16" t="s">
        <v>105</v>
      </c>
      <c r="FD16" t="s">
        <v>106</v>
      </c>
      <c r="FE16" t="s">
        <v>106</v>
      </c>
      <c r="FF16" t="s">
        <v>106</v>
      </c>
      <c r="FG16" t="s">
        <v>106</v>
      </c>
      <c r="FH16" t="s">
        <v>106</v>
      </c>
      <c r="FI16" t="s">
        <v>107</v>
      </c>
      <c r="FJ16" t="s">
        <v>107</v>
      </c>
      <c r="FK16" t="s">
        <v>107</v>
      </c>
      <c r="FL16" t="s">
        <v>107</v>
      </c>
      <c r="FM16" t="s">
        <v>107</v>
      </c>
      <c r="FN16" t="s">
        <v>107</v>
      </c>
      <c r="FO16" t="s">
        <v>107</v>
      </c>
      <c r="FP16" t="s">
        <v>107</v>
      </c>
      <c r="FQ16" t="s">
        <v>107</v>
      </c>
      <c r="FR16" t="s">
        <v>107</v>
      </c>
      <c r="FS16" t="s">
        <v>107</v>
      </c>
      <c r="FT16" t="s">
        <v>107</v>
      </c>
      <c r="FU16" t="s">
        <v>107</v>
      </c>
      <c r="FV16" t="s">
        <v>108</v>
      </c>
      <c r="FW16" t="s">
        <v>108</v>
      </c>
      <c r="FX16" t="s">
        <v>108</v>
      </c>
      <c r="FY16" t="s">
        <v>108</v>
      </c>
      <c r="FZ16" t="s">
        <v>108</v>
      </c>
      <c r="GA16" t="s">
        <v>108</v>
      </c>
      <c r="GB16" t="s">
        <v>108</v>
      </c>
      <c r="GC16" t="s">
        <v>108</v>
      </c>
      <c r="GD16" t="s">
        <v>108</v>
      </c>
      <c r="GE16" t="s">
        <v>108</v>
      </c>
      <c r="GF16" t="s">
        <v>108</v>
      </c>
      <c r="GG16" t="s">
        <v>108</v>
      </c>
      <c r="GH16" t="s">
        <v>108</v>
      </c>
      <c r="GI16" t="s">
        <v>108</v>
      </c>
      <c r="GJ16" t="s">
        <v>108</v>
      </c>
      <c r="GK16" t="s">
        <v>108</v>
      </c>
      <c r="GL16" t="s">
        <v>108</v>
      </c>
      <c r="GM16" t="s">
        <v>108</v>
      </c>
      <c r="GN16" t="s">
        <v>108</v>
      </c>
      <c r="GO16" t="s">
        <v>109</v>
      </c>
      <c r="GP16" t="s">
        <v>109</v>
      </c>
      <c r="GQ16" t="s">
        <v>109</v>
      </c>
      <c r="GR16" t="s">
        <v>109</v>
      </c>
      <c r="GS16" t="s">
        <v>109</v>
      </c>
      <c r="GT16" t="s">
        <v>109</v>
      </c>
      <c r="GU16" t="s">
        <v>109</v>
      </c>
      <c r="GV16" t="s">
        <v>109</v>
      </c>
      <c r="GW16" t="s">
        <v>109</v>
      </c>
      <c r="GX16" t="s">
        <v>109</v>
      </c>
      <c r="GY16" t="s">
        <v>109</v>
      </c>
      <c r="GZ16" t="s">
        <v>109</v>
      </c>
      <c r="HA16" t="s">
        <v>109</v>
      </c>
      <c r="HB16" t="s">
        <v>109</v>
      </c>
      <c r="HC16" t="s">
        <v>109</v>
      </c>
      <c r="HD16" t="s">
        <v>109</v>
      </c>
      <c r="HE16" t="s">
        <v>109</v>
      </c>
      <c r="HF16" t="s">
        <v>109</v>
      </c>
      <c r="HG16" t="s">
        <v>110</v>
      </c>
      <c r="HH16" t="s">
        <v>110</v>
      </c>
      <c r="HI16" t="s">
        <v>110</v>
      </c>
      <c r="HJ16" t="s">
        <v>110</v>
      </c>
      <c r="HK16" t="s">
        <v>110</v>
      </c>
      <c r="HL16" t="s">
        <v>110</v>
      </c>
      <c r="HM16" t="s">
        <v>110</v>
      </c>
      <c r="HN16" t="s">
        <v>110</v>
      </c>
      <c r="HO16" t="s">
        <v>110</v>
      </c>
      <c r="HP16" t="s">
        <v>110</v>
      </c>
      <c r="HQ16" t="s">
        <v>110</v>
      </c>
      <c r="HR16" t="s">
        <v>110</v>
      </c>
      <c r="HS16" t="s">
        <v>110</v>
      </c>
      <c r="HT16" t="s">
        <v>110</v>
      </c>
      <c r="HU16" t="s">
        <v>110</v>
      </c>
      <c r="HV16" t="s">
        <v>110</v>
      </c>
      <c r="HW16" t="s">
        <v>110</v>
      </c>
      <c r="HX16" t="s">
        <v>110</v>
      </c>
      <c r="HY16" t="s">
        <v>110</v>
      </c>
      <c r="HZ16" t="s">
        <v>111</v>
      </c>
      <c r="IA16" t="s">
        <v>111</v>
      </c>
      <c r="IB16" t="s">
        <v>111</v>
      </c>
      <c r="IC16" t="s">
        <v>111</v>
      </c>
      <c r="ID16" t="s">
        <v>111</v>
      </c>
      <c r="IE16" t="s">
        <v>111</v>
      </c>
      <c r="IF16" t="s">
        <v>111</v>
      </c>
      <c r="IG16" t="s">
        <v>111</v>
      </c>
      <c r="IH16" t="s">
        <v>111</v>
      </c>
      <c r="II16" t="s">
        <v>111</v>
      </c>
      <c r="IJ16" t="s">
        <v>111</v>
      </c>
      <c r="IK16" t="s">
        <v>111</v>
      </c>
      <c r="IL16" t="s">
        <v>111</v>
      </c>
      <c r="IM16" t="s">
        <v>111</v>
      </c>
      <c r="IN16" t="s">
        <v>111</v>
      </c>
      <c r="IO16" t="s">
        <v>111</v>
      </c>
      <c r="IP16" t="s">
        <v>111</v>
      </c>
      <c r="IQ16" t="s">
        <v>111</v>
      </c>
      <c r="IR16" t="s">
        <v>111</v>
      </c>
      <c r="IS16" t="s">
        <v>112</v>
      </c>
      <c r="IT16" t="s">
        <v>112</v>
      </c>
      <c r="IU16" t="s">
        <v>112</v>
      </c>
      <c r="IV16" t="s">
        <v>112</v>
      </c>
      <c r="IW16" t="s">
        <v>112</v>
      </c>
      <c r="IX16" t="s">
        <v>112</v>
      </c>
      <c r="IY16" t="s">
        <v>112</v>
      </c>
      <c r="IZ16" t="s">
        <v>112</v>
      </c>
      <c r="JA16" t="s">
        <v>112</v>
      </c>
      <c r="JB16" t="s">
        <v>112</v>
      </c>
      <c r="JC16" t="s">
        <v>112</v>
      </c>
      <c r="JD16" t="s">
        <v>112</v>
      </c>
      <c r="JE16" t="s">
        <v>112</v>
      </c>
      <c r="JF16" t="s">
        <v>112</v>
      </c>
      <c r="JG16" t="s">
        <v>112</v>
      </c>
      <c r="JH16" t="s">
        <v>112</v>
      </c>
      <c r="JI16" t="s">
        <v>112</v>
      </c>
      <c r="JJ16" t="s">
        <v>112</v>
      </c>
      <c r="JK16" t="s">
        <v>113</v>
      </c>
      <c r="JL16" t="s">
        <v>113</v>
      </c>
      <c r="JM16" t="s">
        <v>113</v>
      </c>
      <c r="JN16" t="s">
        <v>113</v>
      </c>
      <c r="JO16" t="s">
        <v>113</v>
      </c>
      <c r="JP16" t="s">
        <v>113</v>
      </c>
      <c r="JQ16" t="s">
        <v>113</v>
      </c>
      <c r="JR16" t="s">
        <v>113</v>
      </c>
      <c r="JS16" t="s">
        <v>114</v>
      </c>
      <c r="JT16" t="s">
        <v>114</v>
      </c>
      <c r="JU16" t="s">
        <v>114</v>
      </c>
      <c r="JV16" t="s">
        <v>114</v>
      </c>
      <c r="JW16" t="s">
        <v>114</v>
      </c>
      <c r="JX16" t="s">
        <v>114</v>
      </c>
      <c r="JY16" t="s">
        <v>114</v>
      </c>
      <c r="JZ16" t="s">
        <v>114</v>
      </c>
      <c r="KA16" t="s">
        <v>114</v>
      </c>
      <c r="KB16" t="s">
        <v>114</v>
      </c>
      <c r="KC16" t="s">
        <v>114</v>
      </c>
      <c r="KD16" t="s">
        <v>114</v>
      </c>
      <c r="KE16" t="s">
        <v>114</v>
      </c>
      <c r="KF16" t="s">
        <v>114</v>
      </c>
      <c r="KG16" t="s">
        <v>114</v>
      </c>
      <c r="KH16" t="s">
        <v>114</v>
      </c>
    </row>
    <row r="17" spans="1:294" x14ac:dyDescent="0.35">
      <c r="A17" t="s">
        <v>115</v>
      </c>
      <c r="B17" t="s">
        <v>116</v>
      </c>
      <c r="C17" t="s">
        <v>117</v>
      </c>
      <c r="D17" t="s">
        <v>118</v>
      </c>
      <c r="E17" t="s">
        <v>119</v>
      </c>
      <c r="F17" t="s">
        <v>120</v>
      </c>
      <c r="G17" t="s">
        <v>121</v>
      </c>
      <c r="H17" t="s">
        <v>122</v>
      </c>
      <c r="I17" t="s">
        <v>123</v>
      </c>
      <c r="J17" t="s">
        <v>124</v>
      </c>
      <c r="K17" t="s">
        <v>125</v>
      </c>
      <c r="L17" t="s">
        <v>126</v>
      </c>
      <c r="M17" t="s">
        <v>127</v>
      </c>
      <c r="N17" t="s">
        <v>128</v>
      </c>
      <c r="O17" t="s">
        <v>129</v>
      </c>
      <c r="P17" t="s">
        <v>130</v>
      </c>
      <c r="Q17" t="s">
        <v>131</v>
      </c>
      <c r="R17" t="s">
        <v>132</v>
      </c>
      <c r="S17" t="s">
        <v>133</v>
      </c>
      <c r="T17" t="s">
        <v>134</v>
      </c>
      <c r="U17" t="s">
        <v>135</v>
      </c>
      <c r="V17" t="s">
        <v>136</v>
      </c>
      <c r="W17" t="s">
        <v>137</v>
      </c>
      <c r="X17" t="s">
        <v>138</v>
      </c>
      <c r="Y17" t="s">
        <v>139</v>
      </c>
      <c r="Z17" t="s">
        <v>140</v>
      </c>
      <c r="AA17" t="s">
        <v>141</v>
      </c>
      <c r="AB17" t="s">
        <v>142</v>
      </c>
      <c r="AC17" t="s">
        <v>143</v>
      </c>
      <c r="AD17" t="s">
        <v>144</v>
      </c>
      <c r="AE17" t="s">
        <v>145</v>
      </c>
      <c r="AF17" t="s">
        <v>146</v>
      </c>
      <c r="AG17" t="s">
        <v>147</v>
      </c>
      <c r="AH17" t="s">
        <v>148</v>
      </c>
      <c r="AI17" t="s">
        <v>149</v>
      </c>
      <c r="AJ17" t="s">
        <v>150</v>
      </c>
      <c r="AK17" t="s">
        <v>151</v>
      </c>
      <c r="AL17" t="s">
        <v>152</v>
      </c>
      <c r="AM17" t="s">
        <v>153</v>
      </c>
      <c r="AN17" t="s">
        <v>154</v>
      </c>
      <c r="AO17" t="s">
        <v>155</v>
      </c>
      <c r="AP17" t="s">
        <v>156</v>
      </c>
      <c r="AQ17" t="s">
        <v>98</v>
      </c>
      <c r="AR17" t="s">
        <v>157</v>
      </c>
      <c r="AS17" t="s">
        <v>158</v>
      </c>
      <c r="AT17" t="s">
        <v>159</v>
      </c>
      <c r="AU17" t="s">
        <v>160</v>
      </c>
      <c r="AV17" t="s">
        <v>161</v>
      </c>
      <c r="AW17" t="s">
        <v>162</v>
      </c>
      <c r="AX17" t="s">
        <v>163</v>
      </c>
      <c r="AY17" t="s">
        <v>164</v>
      </c>
      <c r="AZ17" t="s">
        <v>165</v>
      </c>
      <c r="BA17" t="s">
        <v>166</v>
      </c>
      <c r="BB17" t="s">
        <v>167</v>
      </c>
      <c r="BC17" t="s">
        <v>168</v>
      </c>
      <c r="BD17" t="s">
        <v>169</v>
      </c>
      <c r="BE17" t="s">
        <v>170</v>
      </c>
      <c r="BF17" t="s">
        <v>171</v>
      </c>
      <c r="BG17" t="s">
        <v>172</v>
      </c>
      <c r="BH17" t="s">
        <v>173</v>
      </c>
      <c r="BI17" t="s">
        <v>174</v>
      </c>
      <c r="BJ17" t="s">
        <v>175</v>
      </c>
      <c r="BK17" t="s">
        <v>176</v>
      </c>
      <c r="BL17" t="s">
        <v>177</v>
      </c>
      <c r="BM17" t="s">
        <v>178</v>
      </c>
      <c r="BN17" t="s">
        <v>179</v>
      </c>
      <c r="BO17" t="s">
        <v>180</v>
      </c>
      <c r="BP17" t="s">
        <v>181</v>
      </c>
      <c r="BQ17" t="s">
        <v>1323</v>
      </c>
      <c r="BR17" t="s">
        <v>182</v>
      </c>
      <c r="BS17" t="s">
        <v>183</v>
      </c>
      <c r="BT17" t="s">
        <v>184</v>
      </c>
      <c r="BU17" t="s">
        <v>185</v>
      </c>
      <c r="BV17" t="s">
        <v>186</v>
      </c>
      <c r="BW17" t="s">
        <v>187</v>
      </c>
      <c r="BX17" t="s">
        <v>188</v>
      </c>
      <c r="BY17" t="s">
        <v>189</v>
      </c>
      <c r="BZ17" t="s">
        <v>190</v>
      </c>
      <c r="CA17" t="s">
        <v>191</v>
      </c>
      <c r="CB17" t="s">
        <v>192</v>
      </c>
      <c r="CC17" t="s">
        <v>193</v>
      </c>
      <c r="CD17" t="s">
        <v>194</v>
      </c>
      <c r="CE17" t="s">
        <v>195</v>
      </c>
      <c r="CF17" t="s">
        <v>196</v>
      </c>
      <c r="CG17" t="s">
        <v>197</v>
      </c>
      <c r="CH17" t="s">
        <v>198</v>
      </c>
      <c r="CI17" t="s">
        <v>199</v>
      </c>
      <c r="CJ17" t="s">
        <v>200</v>
      </c>
      <c r="CK17" t="s">
        <v>201</v>
      </c>
      <c r="CL17" t="s">
        <v>202</v>
      </c>
      <c r="CM17" t="s">
        <v>203</v>
      </c>
      <c r="CN17" t="s">
        <v>204</v>
      </c>
      <c r="CO17" t="s">
        <v>205</v>
      </c>
      <c r="CP17" t="s">
        <v>206</v>
      </c>
      <c r="CQ17" t="s">
        <v>207</v>
      </c>
      <c r="CR17" t="s">
        <v>208</v>
      </c>
      <c r="CS17" t="s">
        <v>188</v>
      </c>
      <c r="CT17" t="s">
        <v>209</v>
      </c>
      <c r="CU17" t="s">
        <v>210</v>
      </c>
      <c r="CV17" t="s">
        <v>211</v>
      </c>
      <c r="CW17" t="s">
        <v>163</v>
      </c>
      <c r="CX17" t="s">
        <v>212</v>
      </c>
      <c r="CY17" t="s">
        <v>213</v>
      </c>
      <c r="CZ17" t="s">
        <v>214</v>
      </c>
      <c r="DA17" t="s">
        <v>215</v>
      </c>
      <c r="DB17" t="s">
        <v>216</v>
      </c>
      <c r="DC17" t="s">
        <v>217</v>
      </c>
      <c r="DD17" t="s">
        <v>218</v>
      </c>
      <c r="DE17" t="s">
        <v>219</v>
      </c>
      <c r="DF17" t="s">
        <v>220</v>
      </c>
      <c r="DG17" t="s">
        <v>221</v>
      </c>
      <c r="DH17" t="s">
        <v>222</v>
      </c>
      <c r="DI17" t="s">
        <v>223</v>
      </c>
      <c r="DJ17" t="s">
        <v>121</v>
      </c>
      <c r="DK17" t="s">
        <v>224</v>
      </c>
      <c r="DL17" t="s">
        <v>225</v>
      </c>
      <c r="DM17" t="s">
        <v>226</v>
      </c>
      <c r="DN17" t="s">
        <v>227</v>
      </c>
      <c r="DO17" t="s">
        <v>228</v>
      </c>
      <c r="DP17" t="s">
        <v>229</v>
      </c>
      <c r="DQ17" t="s">
        <v>230</v>
      </c>
      <c r="DR17" t="s">
        <v>231</v>
      </c>
      <c r="DS17" t="s">
        <v>232</v>
      </c>
      <c r="DT17" t="s">
        <v>233</v>
      </c>
      <c r="DU17" t="s">
        <v>234</v>
      </c>
      <c r="DV17" t="s">
        <v>235</v>
      </c>
      <c r="DW17" t="s">
        <v>236</v>
      </c>
      <c r="DX17" t="s">
        <v>237</v>
      </c>
      <c r="DY17" t="s">
        <v>238</v>
      </c>
      <c r="DZ17" t="s">
        <v>239</v>
      </c>
      <c r="EA17" t="s">
        <v>240</v>
      </c>
      <c r="EB17" t="s">
        <v>241</v>
      </c>
      <c r="EC17" t="s">
        <v>242</v>
      </c>
      <c r="ED17" t="s">
        <v>243</v>
      </c>
      <c r="EE17" t="s">
        <v>244</v>
      </c>
      <c r="EF17" t="s">
        <v>245</v>
      </c>
      <c r="EG17" t="s">
        <v>246</v>
      </c>
      <c r="EH17" t="s">
        <v>247</v>
      </c>
      <c r="EI17" t="s">
        <v>248</v>
      </c>
      <c r="EJ17" t="s">
        <v>249</v>
      </c>
      <c r="EK17" t="s">
        <v>250</v>
      </c>
      <c r="EL17" t="s">
        <v>251</v>
      </c>
      <c r="EM17" t="s">
        <v>252</v>
      </c>
      <c r="EN17" t="s">
        <v>253</v>
      </c>
      <c r="EO17" t="s">
        <v>254</v>
      </c>
      <c r="EP17" t="s">
        <v>255</v>
      </c>
      <c r="EQ17" t="s">
        <v>256</v>
      </c>
      <c r="ER17" t="s">
        <v>257</v>
      </c>
      <c r="ES17" t="s">
        <v>258</v>
      </c>
      <c r="ET17" t="s">
        <v>259</v>
      </c>
      <c r="EU17" t="s">
        <v>260</v>
      </c>
      <c r="EV17" t="s">
        <v>261</v>
      </c>
      <c r="EW17" t="s">
        <v>262</v>
      </c>
      <c r="EX17" t="s">
        <v>263</v>
      </c>
      <c r="EY17" t="s">
        <v>264</v>
      </c>
      <c r="EZ17" t="s">
        <v>265</v>
      </c>
      <c r="FA17" t="s">
        <v>266</v>
      </c>
      <c r="FB17" t="s">
        <v>267</v>
      </c>
      <c r="FC17" t="s">
        <v>268</v>
      </c>
      <c r="FD17" t="s">
        <v>269</v>
      </c>
      <c r="FE17" t="s">
        <v>270</v>
      </c>
      <c r="FF17" t="s">
        <v>271</v>
      </c>
      <c r="FG17" t="s">
        <v>272</v>
      </c>
      <c r="FH17" t="s">
        <v>273</v>
      </c>
      <c r="FI17" t="s">
        <v>116</v>
      </c>
      <c r="FJ17" t="s">
        <v>119</v>
      </c>
      <c r="FK17" t="s">
        <v>274</v>
      </c>
      <c r="FL17" t="s">
        <v>275</v>
      </c>
      <c r="FM17" t="s">
        <v>276</v>
      </c>
      <c r="FN17" t="s">
        <v>277</v>
      </c>
      <c r="FO17" t="s">
        <v>278</v>
      </c>
      <c r="FP17" t="s">
        <v>279</v>
      </c>
      <c r="FQ17" t="s">
        <v>280</v>
      </c>
      <c r="FR17" t="s">
        <v>281</v>
      </c>
      <c r="FS17" t="s">
        <v>282</v>
      </c>
      <c r="FT17" t="s">
        <v>283</v>
      </c>
      <c r="FU17" t="s">
        <v>284</v>
      </c>
      <c r="FV17" t="s">
        <v>285</v>
      </c>
      <c r="FW17" t="s">
        <v>286</v>
      </c>
      <c r="FX17" t="s">
        <v>287</v>
      </c>
      <c r="FY17" t="s">
        <v>288</v>
      </c>
      <c r="FZ17" t="s">
        <v>289</v>
      </c>
      <c r="GA17" t="s">
        <v>290</v>
      </c>
      <c r="GB17" t="s">
        <v>291</v>
      </c>
      <c r="GC17" t="s">
        <v>292</v>
      </c>
      <c r="GD17" t="s">
        <v>293</v>
      </c>
      <c r="GE17" t="s">
        <v>294</v>
      </c>
      <c r="GF17" t="s">
        <v>295</v>
      </c>
      <c r="GG17" t="s">
        <v>296</v>
      </c>
      <c r="GH17" t="s">
        <v>297</v>
      </c>
      <c r="GI17" t="s">
        <v>298</v>
      </c>
      <c r="GJ17" t="s">
        <v>299</v>
      </c>
      <c r="GK17" t="s">
        <v>300</v>
      </c>
      <c r="GL17" t="s">
        <v>301</v>
      </c>
      <c r="GM17" t="s">
        <v>302</v>
      </c>
      <c r="GN17" t="s">
        <v>303</v>
      </c>
      <c r="GO17" t="s">
        <v>304</v>
      </c>
      <c r="GP17" t="s">
        <v>305</v>
      </c>
      <c r="GQ17" t="s">
        <v>306</v>
      </c>
      <c r="GR17" t="s">
        <v>307</v>
      </c>
      <c r="GS17" t="s">
        <v>308</v>
      </c>
      <c r="GT17" t="s">
        <v>309</v>
      </c>
      <c r="GU17" t="s">
        <v>310</v>
      </c>
      <c r="GV17" t="s">
        <v>311</v>
      </c>
      <c r="GW17" t="s">
        <v>312</v>
      </c>
      <c r="GX17" t="s">
        <v>313</v>
      </c>
      <c r="GY17" t="s">
        <v>314</v>
      </c>
      <c r="GZ17" t="s">
        <v>315</v>
      </c>
      <c r="HA17" t="s">
        <v>316</v>
      </c>
      <c r="HB17" t="s">
        <v>317</v>
      </c>
      <c r="HC17" t="s">
        <v>318</v>
      </c>
      <c r="HD17" t="s">
        <v>319</v>
      </c>
      <c r="HE17" t="s">
        <v>320</v>
      </c>
      <c r="HF17" t="s">
        <v>321</v>
      </c>
      <c r="HG17" t="s">
        <v>322</v>
      </c>
      <c r="HH17" t="s">
        <v>323</v>
      </c>
      <c r="HI17" t="s">
        <v>324</v>
      </c>
      <c r="HJ17" t="s">
        <v>325</v>
      </c>
      <c r="HK17" t="s">
        <v>326</v>
      </c>
      <c r="HL17" t="s">
        <v>327</v>
      </c>
      <c r="HM17" t="s">
        <v>328</v>
      </c>
      <c r="HN17" t="s">
        <v>329</v>
      </c>
      <c r="HO17" t="s">
        <v>330</v>
      </c>
      <c r="HP17" t="s">
        <v>331</v>
      </c>
      <c r="HQ17" t="s">
        <v>332</v>
      </c>
      <c r="HR17" t="s">
        <v>333</v>
      </c>
      <c r="HS17" t="s">
        <v>334</v>
      </c>
      <c r="HT17" t="s">
        <v>335</v>
      </c>
      <c r="HU17" t="s">
        <v>336</v>
      </c>
      <c r="HV17" t="s">
        <v>337</v>
      </c>
      <c r="HW17" t="s">
        <v>338</v>
      </c>
      <c r="HX17" t="s">
        <v>339</v>
      </c>
      <c r="HY17" t="s">
        <v>340</v>
      </c>
      <c r="HZ17" t="s">
        <v>341</v>
      </c>
      <c r="IA17" t="s">
        <v>342</v>
      </c>
      <c r="IB17" t="s">
        <v>343</v>
      </c>
      <c r="IC17" t="s">
        <v>344</v>
      </c>
      <c r="ID17" t="s">
        <v>345</v>
      </c>
      <c r="IE17" t="s">
        <v>346</v>
      </c>
      <c r="IF17" t="s">
        <v>347</v>
      </c>
      <c r="IG17" t="s">
        <v>348</v>
      </c>
      <c r="IH17" t="s">
        <v>349</v>
      </c>
      <c r="II17" t="s">
        <v>350</v>
      </c>
      <c r="IJ17" t="s">
        <v>351</v>
      </c>
      <c r="IK17" t="s">
        <v>352</v>
      </c>
      <c r="IL17" t="s">
        <v>353</v>
      </c>
      <c r="IM17" t="s">
        <v>354</v>
      </c>
      <c r="IN17" t="s">
        <v>355</v>
      </c>
      <c r="IO17" t="s">
        <v>356</v>
      </c>
      <c r="IP17" t="s">
        <v>357</v>
      </c>
      <c r="IQ17" t="s">
        <v>358</v>
      </c>
      <c r="IR17" t="s">
        <v>359</v>
      </c>
      <c r="IS17" t="s">
        <v>360</v>
      </c>
      <c r="IT17" t="s">
        <v>361</v>
      </c>
      <c r="IU17" t="s">
        <v>362</v>
      </c>
      <c r="IV17" t="s">
        <v>363</v>
      </c>
      <c r="IW17" t="s">
        <v>364</v>
      </c>
      <c r="IX17" t="s">
        <v>365</v>
      </c>
      <c r="IY17" t="s">
        <v>366</v>
      </c>
      <c r="IZ17" t="s">
        <v>367</v>
      </c>
      <c r="JA17" t="s">
        <v>368</v>
      </c>
      <c r="JB17" t="s">
        <v>369</v>
      </c>
      <c r="JC17" t="s">
        <v>370</v>
      </c>
      <c r="JD17" t="s">
        <v>371</v>
      </c>
      <c r="JE17" t="s">
        <v>372</v>
      </c>
      <c r="JF17" t="s">
        <v>373</v>
      </c>
      <c r="JG17" t="s">
        <v>374</v>
      </c>
      <c r="JH17" t="s">
        <v>375</v>
      </c>
      <c r="JI17" t="s">
        <v>376</v>
      </c>
      <c r="JJ17" t="s">
        <v>377</v>
      </c>
      <c r="JK17" t="s">
        <v>378</v>
      </c>
      <c r="JL17" t="s">
        <v>379</v>
      </c>
      <c r="JM17" t="s">
        <v>380</v>
      </c>
      <c r="JN17" t="s">
        <v>381</v>
      </c>
      <c r="JO17" t="s">
        <v>382</v>
      </c>
      <c r="JP17" t="s">
        <v>383</v>
      </c>
      <c r="JQ17" t="s">
        <v>384</v>
      </c>
      <c r="JR17" t="s">
        <v>385</v>
      </c>
      <c r="JS17" t="s">
        <v>386</v>
      </c>
      <c r="JT17" t="s">
        <v>387</v>
      </c>
      <c r="JU17" t="s">
        <v>388</v>
      </c>
      <c r="JV17" t="s">
        <v>389</v>
      </c>
      <c r="JW17" t="s">
        <v>390</v>
      </c>
      <c r="JX17" t="s">
        <v>391</v>
      </c>
      <c r="JY17" t="s">
        <v>392</v>
      </c>
      <c r="JZ17" t="s">
        <v>393</v>
      </c>
      <c r="KA17" t="s">
        <v>394</v>
      </c>
      <c r="KB17" t="s">
        <v>395</v>
      </c>
      <c r="KC17" t="s">
        <v>396</v>
      </c>
      <c r="KD17" t="s">
        <v>397</v>
      </c>
      <c r="KE17" t="s">
        <v>398</v>
      </c>
      <c r="KF17" t="s">
        <v>399</v>
      </c>
      <c r="KG17" t="s">
        <v>400</v>
      </c>
      <c r="KH17" t="s">
        <v>401</v>
      </c>
    </row>
    <row r="18" spans="1:294" x14ac:dyDescent="0.35">
      <c r="B18" t="s">
        <v>402</v>
      </c>
      <c r="C18" t="s">
        <v>402</v>
      </c>
      <c r="F18" t="s">
        <v>402</v>
      </c>
      <c r="G18" t="s">
        <v>402</v>
      </c>
      <c r="H18" t="s">
        <v>403</v>
      </c>
      <c r="I18" t="s">
        <v>404</v>
      </c>
      <c r="J18" t="s">
        <v>405</v>
      </c>
      <c r="K18" t="s">
        <v>406</v>
      </c>
      <c r="L18" t="s">
        <v>406</v>
      </c>
      <c r="M18" t="s">
        <v>231</v>
      </c>
      <c r="N18" t="s">
        <v>231</v>
      </c>
      <c r="O18" t="s">
        <v>403</v>
      </c>
      <c r="P18" t="s">
        <v>403</v>
      </c>
      <c r="Q18" t="s">
        <v>403</v>
      </c>
      <c r="R18" t="s">
        <v>403</v>
      </c>
      <c r="S18" t="s">
        <v>407</v>
      </c>
      <c r="T18" t="s">
        <v>408</v>
      </c>
      <c r="U18" t="s">
        <v>408</v>
      </c>
      <c r="V18" t="s">
        <v>409</v>
      </c>
      <c r="W18" t="s">
        <v>410</v>
      </c>
      <c r="X18" t="s">
        <v>409</v>
      </c>
      <c r="Y18" t="s">
        <v>409</v>
      </c>
      <c r="Z18" t="s">
        <v>409</v>
      </c>
      <c r="AA18" t="s">
        <v>407</v>
      </c>
      <c r="AB18" t="s">
        <v>407</v>
      </c>
      <c r="AC18" t="s">
        <v>407</v>
      </c>
      <c r="AD18" t="s">
        <v>407</v>
      </c>
      <c r="AE18" t="s">
        <v>405</v>
      </c>
      <c r="AF18" t="s">
        <v>404</v>
      </c>
      <c r="AG18" t="s">
        <v>405</v>
      </c>
      <c r="AH18" t="s">
        <v>406</v>
      </c>
      <c r="AI18" t="s">
        <v>406</v>
      </c>
      <c r="AJ18" t="s">
        <v>411</v>
      </c>
      <c r="AK18" t="s">
        <v>412</v>
      </c>
      <c r="AL18" t="s">
        <v>404</v>
      </c>
      <c r="AM18" t="s">
        <v>413</v>
      </c>
      <c r="AN18" t="s">
        <v>413</v>
      </c>
      <c r="AO18" t="s">
        <v>414</v>
      </c>
      <c r="AP18" t="s">
        <v>412</v>
      </c>
      <c r="AQ18" t="s">
        <v>415</v>
      </c>
      <c r="AR18" t="s">
        <v>410</v>
      </c>
      <c r="AT18" t="s">
        <v>410</v>
      </c>
      <c r="AU18" t="s">
        <v>415</v>
      </c>
      <c r="BA18" t="s">
        <v>405</v>
      </c>
      <c r="BH18" t="s">
        <v>405</v>
      </c>
      <c r="BI18" t="s">
        <v>405</v>
      </c>
      <c r="BJ18" t="s">
        <v>405</v>
      </c>
      <c r="BK18" t="s">
        <v>416</v>
      </c>
      <c r="BY18" t="s">
        <v>417</v>
      </c>
      <c r="CA18" t="s">
        <v>417</v>
      </c>
      <c r="CB18" t="s">
        <v>405</v>
      </c>
      <c r="CE18" t="s">
        <v>417</v>
      </c>
      <c r="CF18" t="s">
        <v>410</v>
      </c>
      <c r="CI18" t="s">
        <v>418</v>
      </c>
      <c r="CJ18" t="s">
        <v>418</v>
      </c>
      <c r="CL18" t="s">
        <v>419</v>
      </c>
      <c r="CM18" t="s">
        <v>417</v>
      </c>
      <c r="CO18" t="s">
        <v>417</v>
      </c>
      <c r="CP18" t="s">
        <v>405</v>
      </c>
      <c r="CT18" t="s">
        <v>417</v>
      </c>
      <c r="CV18" t="s">
        <v>420</v>
      </c>
      <c r="CY18" t="s">
        <v>417</v>
      </c>
      <c r="CZ18" t="s">
        <v>417</v>
      </c>
      <c r="DB18" t="s">
        <v>417</v>
      </c>
      <c r="DD18" t="s">
        <v>417</v>
      </c>
      <c r="DF18" t="s">
        <v>405</v>
      </c>
      <c r="DG18" t="s">
        <v>405</v>
      </c>
      <c r="DI18" t="s">
        <v>421</v>
      </c>
      <c r="DJ18" t="s">
        <v>402</v>
      </c>
      <c r="DK18" t="s">
        <v>406</v>
      </c>
      <c r="DL18" t="s">
        <v>406</v>
      </c>
      <c r="DM18" t="s">
        <v>413</v>
      </c>
      <c r="DN18" t="s">
        <v>413</v>
      </c>
      <c r="DO18" t="s">
        <v>406</v>
      </c>
      <c r="DP18" t="s">
        <v>413</v>
      </c>
      <c r="DQ18" t="s">
        <v>415</v>
      </c>
      <c r="DR18" t="s">
        <v>409</v>
      </c>
      <c r="DS18" t="s">
        <v>409</v>
      </c>
      <c r="DT18" t="s">
        <v>408</v>
      </c>
      <c r="DU18" t="s">
        <v>408</v>
      </c>
      <c r="DV18" t="s">
        <v>408</v>
      </c>
      <c r="DW18" t="s">
        <v>408</v>
      </c>
      <c r="DX18" t="s">
        <v>408</v>
      </c>
      <c r="DY18" t="s">
        <v>422</v>
      </c>
      <c r="DZ18" t="s">
        <v>405</v>
      </c>
      <c r="EA18" t="s">
        <v>405</v>
      </c>
      <c r="EB18" t="s">
        <v>406</v>
      </c>
      <c r="EC18" t="s">
        <v>406</v>
      </c>
      <c r="ED18" t="s">
        <v>406</v>
      </c>
      <c r="EE18" t="s">
        <v>413</v>
      </c>
      <c r="EF18" t="s">
        <v>406</v>
      </c>
      <c r="EG18" t="s">
        <v>413</v>
      </c>
      <c r="EH18" t="s">
        <v>409</v>
      </c>
      <c r="EI18" t="s">
        <v>409</v>
      </c>
      <c r="EJ18" t="s">
        <v>408</v>
      </c>
      <c r="EK18" t="s">
        <v>408</v>
      </c>
      <c r="EL18" t="s">
        <v>405</v>
      </c>
      <c r="EQ18" t="s">
        <v>405</v>
      </c>
      <c r="ET18" t="s">
        <v>408</v>
      </c>
      <c r="EU18" t="s">
        <v>408</v>
      </c>
      <c r="EV18" t="s">
        <v>408</v>
      </c>
      <c r="EW18" t="s">
        <v>408</v>
      </c>
      <c r="EX18" t="s">
        <v>408</v>
      </c>
      <c r="EY18" t="s">
        <v>405</v>
      </c>
      <c r="EZ18" t="s">
        <v>405</v>
      </c>
      <c r="FA18" t="s">
        <v>405</v>
      </c>
      <c r="FB18" t="s">
        <v>402</v>
      </c>
      <c r="FE18" t="s">
        <v>423</v>
      </c>
      <c r="FF18" t="s">
        <v>423</v>
      </c>
      <c r="FH18" t="s">
        <v>402</v>
      </c>
      <c r="FI18" t="s">
        <v>424</v>
      </c>
      <c r="FK18" t="s">
        <v>402</v>
      </c>
      <c r="FL18" t="s">
        <v>402</v>
      </c>
      <c r="FN18" t="s">
        <v>425</v>
      </c>
      <c r="FO18" t="s">
        <v>426</v>
      </c>
      <c r="FP18" t="s">
        <v>425</v>
      </c>
      <c r="FQ18" t="s">
        <v>426</v>
      </c>
      <c r="FR18" t="s">
        <v>425</v>
      </c>
      <c r="FS18" t="s">
        <v>426</v>
      </c>
      <c r="FT18" t="s">
        <v>410</v>
      </c>
      <c r="FU18" t="s">
        <v>410</v>
      </c>
      <c r="FV18" t="s">
        <v>406</v>
      </c>
      <c r="FW18" t="s">
        <v>427</v>
      </c>
      <c r="FX18" t="s">
        <v>406</v>
      </c>
      <c r="FZ18" t="s">
        <v>406</v>
      </c>
      <c r="GA18" t="s">
        <v>427</v>
      </c>
      <c r="GB18" t="s">
        <v>406</v>
      </c>
      <c r="GD18" t="s">
        <v>413</v>
      </c>
      <c r="GE18" t="s">
        <v>428</v>
      </c>
      <c r="GF18" t="s">
        <v>413</v>
      </c>
      <c r="GH18" t="s">
        <v>409</v>
      </c>
      <c r="GI18" t="s">
        <v>429</v>
      </c>
      <c r="GJ18" t="s">
        <v>409</v>
      </c>
      <c r="GO18" t="s">
        <v>430</v>
      </c>
      <c r="GP18" t="s">
        <v>430</v>
      </c>
      <c r="HC18" t="s">
        <v>430</v>
      </c>
      <c r="HD18" t="s">
        <v>430</v>
      </c>
      <c r="HE18" t="s">
        <v>431</v>
      </c>
      <c r="HF18" t="s">
        <v>431</v>
      </c>
      <c r="HG18" t="s">
        <v>408</v>
      </c>
      <c r="HH18" t="s">
        <v>408</v>
      </c>
      <c r="HI18" t="s">
        <v>410</v>
      </c>
      <c r="HJ18" t="s">
        <v>408</v>
      </c>
      <c r="HK18" t="s">
        <v>413</v>
      </c>
      <c r="HL18" t="s">
        <v>410</v>
      </c>
      <c r="HM18" t="s">
        <v>410</v>
      </c>
      <c r="HO18" t="s">
        <v>430</v>
      </c>
      <c r="HP18" t="s">
        <v>430</v>
      </c>
      <c r="HQ18" t="s">
        <v>430</v>
      </c>
      <c r="HR18" t="s">
        <v>430</v>
      </c>
      <c r="HS18" t="s">
        <v>430</v>
      </c>
      <c r="HT18" t="s">
        <v>430</v>
      </c>
      <c r="HU18" t="s">
        <v>430</v>
      </c>
      <c r="HV18" t="s">
        <v>432</v>
      </c>
      <c r="HW18" t="s">
        <v>433</v>
      </c>
      <c r="HX18" t="s">
        <v>432</v>
      </c>
      <c r="HY18" t="s">
        <v>432</v>
      </c>
      <c r="HZ18" t="s">
        <v>430</v>
      </c>
      <c r="IA18" t="s">
        <v>430</v>
      </c>
      <c r="IB18" t="s">
        <v>430</v>
      </c>
      <c r="IC18" t="s">
        <v>430</v>
      </c>
      <c r="ID18" t="s">
        <v>430</v>
      </c>
      <c r="IE18" t="s">
        <v>430</v>
      </c>
      <c r="IF18" t="s">
        <v>430</v>
      </c>
      <c r="IG18" t="s">
        <v>430</v>
      </c>
      <c r="IH18" t="s">
        <v>430</v>
      </c>
      <c r="II18" t="s">
        <v>430</v>
      </c>
      <c r="IJ18" t="s">
        <v>430</v>
      </c>
      <c r="IK18" t="s">
        <v>430</v>
      </c>
      <c r="IR18" t="s">
        <v>430</v>
      </c>
      <c r="IS18" t="s">
        <v>410</v>
      </c>
      <c r="IT18" t="s">
        <v>410</v>
      </c>
      <c r="IU18" t="s">
        <v>425</v>
      </c>
      <c r="IV18" t="s">
        <v>426</v>
      </c>
      <c r="IW18" t="s">
        <v>425</v>
      </c>
      <c r="JA18" t="s">
        <v>426</v>
      </c>
      <c r="JE18" t="s">
        <v>406</v>
      </c>
      <c r="JF18" t="s">
        <v>406</v>
      </c>
      <c r="JG18" t="s">
        <v>413</v>
      </c>
      <c r="JH18" t="s">
        <v>413</v>
      </c>
      <c r="JI18" t="s">
        <v>434</v>
      </c>
      <c r="JJ18" t="s">
        <v>434</v>
      </c>
      <c r="JK18" t="s">
        <v>430</v>
      </c>
      <c r="JL18" t="s">
        <v>430</v>
      </c>
      <c r="JM18" t="s">
        <v>430</v>
      </c>
      <c r="JN18" t="s">
        <v>430</v>
      </c>
      <c r="JO18" t="s">
        <v>430</v>
      </c>
      <c r="JP18" t="s">
        <v>430</v>
      </c>
      <c r="JQ18" t="s">
        <v>408</v>
      </c>
      <c r="JR18" t="s">
        <v>430</v>
      </c>
      <c r="JT18" t="s">
        <v>415</v>
      </c>
      <c r="JU18" t="s">
        <v>415</v>
      </c>
      <c r="JV18" t="s">
        <v>408</v>
      </c>
      <c r="JW18" t="s">
        <v>408</v>
      </c>
      <c r="JX18" t="s">
        <v>408</v>
      </c>
      <c r="JY18" t="s">
        <v>408</v>
      </c>
      <c r="JZ18" t="s">
        <v>408</v>
      </c>
      <c r="KA18" t="s">
        <v>410</v>
      </c>
      <c r="KB18" t="s">
        <v>410</v>
      </c>
      <c r="KC18" t="s">
        <v>410</v>
      </c>
      <c r="KD18" t="s">
        <v>408</v>
      </c>
      <c r="KE18" t="s">
        <v>406</v>
      </c>
      <c r="KF18" t="s">
        <v>413</v>
      </c>
      <c r="KG18" t="s">
        <v>410</v>
      </c>
      <c r="KH18" t="s">
        <v>410</v>
      </c>
    </row>
    <row r="19" spans="1:294" x14ac:dyDescent="0.35">
      <c r="A19">
        <v>1</v>
      </c>
      <c r="B19">
        <v>1716888986</v>
      </c>
      <c r="C19">
        <v>0</v>
      </c>
      <c r="D19" t="s">
        <v>435</v>
      </c>
      <c r="E19" t="s">
        <v>436</v>
      </c>
      <c r="F19">
        <v>15</v>
      </c>
      <c r="G19">
        <v>1716888978</v>
      </c>
      <c r="H19">
        <f t="shared" ref="H19:H82" si="0">(I19)/1000</f>
        <v>1.0461531607221788E-3</v>
      </c>
      <c r="I19">
        <f t="shared" ref="I19:I82" si="1">IF($F$7, AL19, AF19)</f>
        <v>1.0461531607221788</v>
      </c>
      <c r="J19">
        <f t="shared" ref="J19:J82" si="2">IF($F$7, AG19, AE19)</f>
        <v>-1.6600775641483521</v>
      </c>
      <c r="K19">
        <f t="shared" ref="K19:K82" si="3">DK19 - IF(AS19&gt;1, J19*$B$7*100/(AU19), 0)</f>
        <v>445.37700000000001</v>
      </c>
      <c r="L19">
        <f t="shared" ref="L19:L82" si="4">((R19-H19/2)*K19-J19)/(R19+H19/2)</f>
        <v>460.59260928048383</v>
      </c>
      <c r="M19">
        <f t="shared" ref="M19:M82" si="5">L19*(DR19+DS19)/1000</f>
        <v>46.380544554449258</v>
      </c>
      <c r="N19">
        <f t="shared" ref="N19:N82" si="6">(DK19 - IF(AS19&gt;1, J19*$B$7*100/(AU19), 0))*(DR19+DS19)/1000</f>
        <v>44.848370068933754</v>
      </c>
      <c r="O19">
        <f t="shared" ref="O19:O82" si="7">2/((1/Q19-1/P19)+SIGN(Q19)*SQRT((1/Q19-1/P19)*(1/Q19-1/P19) + 4*$C$7/(($C$7+1)*($C$7+1))*(2*1/Q19*1/P19-1/P19*1/P19)))</f>
        <v>0.12729848084586284</v>
      </c>
      <c r="P19">
        <f t="shared" ref="P19:P82" si="8">IF(LEFT($D$7,1)&lt;&gt;"0",IF(LEFT($D$7,1)="1",3,$E$7),$D$5+$E$5*(DY19*DR19/($K$5*1000))+$F$5*(DY19*DR19/($K$5*1000))*MAX(MIN($B$7,$J$5),$I$5)*MAX(MIN($B$7,$J$5),$I$5)+$G$5*MAX(MIN($B$7,$J$5),$I$5)*(DY19*DR19/($K$5*1000))+$H$5*(DY19*DR19/($K$5*1000))*(DY19*DR19/($K$5*1000)))</f>
        <v>2.9401064662597891</v>
      </c>
      <c r="Q19">
        <f t="shared" ref="Q19:Q82" si="9">H19*(1000-(1000*0.61365*EXP(17.502*U19/(240.97+U19))/(DR19+DS19)+DM19)/2)/(1000*0.61365*EXP(17.502*U19/(240.97+U19))/(DR19+DS19)-DM19)</f>
        <v>0.12431387796302952</v>
      </c>
      <c r="R19">
        <f t="shared" ref="R19:R82" si="10">1/(($C$7+1)/(O19/1.6)+1/(P19/1.37)) + $C$7/(($C$7+1)/(O19/1.6) + $C$7/(P19/1.37))</f>
        <v>7.7958500192055913E-2</v>
      </c>
      <c r="S19">
        <f t="shared" ref="S19:S82" si="11">(DF19*DI19)</f>
        <v>0.15826145</v>
      </c>
      <c r="T19">
        <f t="shared" ref="T19:T82" si="12">(DT19+(S19+2*0.95*0.0000000567*(((DT19+$B$9)+273)^4-(DT19+273)^4)-44100*H19)/(1.84*29.3*P19+8*0.95*0.0000000567*(DT19+273)^3))</f>
        <v>22.745170268721132</v>
      </c>
      <c r="U19">
        <f t="shared" ref="U19:U82" si="13">($C$9*DU19+$D$9*DV19+$E$9*T19)</f>
        <v>22.745170268721132</v>
      </c>
      <c r="V19">
        <f t="shared" ref="V19:V82" si="14">0.61365*EXP(17.502*U19/(240.97+U19))</f>
        <v>2.7765231748348187</v>
      </c>
      <c r="W19">
        <f t="shared" ref="W19:W82" si="15">(X19/Y19*100)</f>
        <v>69.05268604284916</v>
      </c>
      <c r="X19">
        <f t="shared" ref="X19:X82" si="16">DM19*(DR19+DS19)/1000</f>
        <v>1.9489949229125181</v>
      </c>
      <c r="Y19">
        <f t="shared" ref="Y19:Y82" si="17">0.61365*EXP(17.502*DT19/(240.97+DT19))</f>
        <v>2.8224751774364161</v>
      </c>
      <c r="Z19">
        <f t="shared" ref="Z19:Z82" si="18">(V19-DM19*(DR19+DS19)/1000)</f>
        <v>0.82752825192230062</v>
      </c>
      <c r="AA19">
        <f t="shared" ref="AA19:AA82" si="19">(-H19*44100)</f>
        <v>-46.135354387848082</v>
      </c>
      <c r="AB19">
        <f t="shared" ref="AB19:AB82" si="20">2*29.3*P19*0.92*(DT19-U19)</f>
        <v>42.94849113653283</v>
      </c>
      <c r="AC19">
        <f t="shared" ref="AC19:AC82" si="21">2*0.95*0.0000000567*(((DT19+$B$9)+273)^4-(U19+273)^4)</f>
        <v>3.0244460224056668</v>
      </c>
      <c r="AD19">
        <f t="shared" ref="AD19:AD82" si="22">S19+AC19+AA19+AB19</f>
        <v>-4.1557789095847397E-3</v>
      </c>
      <c r="AE19">
        <f t="shared" ref="AE19:AE82" si="23">DQ19*AS19*(DL19-DK19*(1000-AS19*DN19)/(1000-AS19*DM19))/(100*$B$7)</f>
        <v>-1.7033440659447134</v>
      </c>
      <c r="AF19">
        <f t="shared" ref="AF19:AF82" si="24">1000*DQ19*AS19*(DM19-DN19)/(100*$B$7*(1000-AS19*DM19))</f>
        <v>0.97412425748505582</v>
      </c>
      <c r="AG19">
        <f t="shared" ref="AG19:AG82" si="25">(AH19 - AI19 - DR19*1000/(8.314*(DT19+273.15)) * AK19/DQ19 * AJ19) * DQ19/(100*$B$7) * (1000 - DN19)/1000</f>
        <v>-1.6600775641483521</v>
      </c>
      <c r="AH19">
        <v>452.08744904078202</v>
      </c>
      <c r="AI19">
        <v>454.145733333333</v>
      </c>
      <c r="AJ19">
        <v>-5.5172609862562802E-3</v>
      </c>
      <c r="AK19">
        <v>67.038248962285195</v>
      </c>
      <c r="AL19">
        <f t="shared" ref="AL19:AL82" si="26">(AN19 - AM19 + DR19*1000/(8.314*(DT19+273.15)) * AP19/DQ19 * AO19) * DQ19/(100*$B$7) * 1000/(1000 - AN19)</f>
        <v>1.0461531607221788</v>
      </c>
      <c r="AM19">
        <v>18.212049428048498</v>
      </c>
      <c r="AN19">
        <v>19.442417575757599</v>
      </c>
      <c r="AO19">
        <v>3.7256693795135601E-6</v>
      </c>
      <c r="AP19">
        <v>77.544928769765093</v>
      </c>
      <c r="AQ19">
        <v>0</v>
      </c>
      <c r="AR19">
        <v>0</v>
      </c>
      <c r="AS19">
        <f t="shared" ref="AS19:AS82" si="27">IF(AQ19*$H$15&gt;=AU19,1,(AU19/(AU19-AQ19*$H$15)))</f>
        <v>1</v>
      </c>
      <c r="AT19">
        <f t="shared" ref="AT19:AT82" si="28">(AS19-1)*100</f>
        <v>0</v>
      </c>
      <c r="AU19">
        <f t="shared" ref="AU19:AU82" si="29">MAX(0,($B$15+$C$15*DY19)/(1+$D$15*DY19)*DR19/(DT19+273)*$E$15)</f>
        <v>53911.84224799808</v>
      </c>
      <c r="AV19" t="s">
        <v>437</v>
      </c>
      <c r="AW19">
        <v>10530.4</v>
      </c>
      <c r="AX19">
        <v>1209.8599999999999</v>
      </c>
      <c r="AY19">
        <v>6513.87</v>
      </c>
      <c r="AZ19">
        <f t="shared" ref="AZ19:AZ82" si="30">1-AX19/AY19</f>
        <v>0.81426402430505984</v>
      </c>
      <c r="BA19">
        <v>-1.6600775641484899</v>
      </c>
      <c r="BB19" t="s">
        <v>438</v>
      </c>
      <c r="BC19" t="s">
        <v>438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DG19</f>
        <v>0.69968219999999992</v>
      </c>
      <c r="BI19">
        <f t="shared" ref="BI19:BI82" si="33">J19</f>
        <v>-1.6600775641483521</v>
      </c>
      <c r="BJ19" t="e">
        <f t="shared" ref="BJ19:BJ82" si="34">BF19*BG19*BH19</f>
        <v>#DIV/0!</v>
      </c>
      <c r="BK19">
        <f t="shared" ref="BK19:BK82" si="35">(BI19-BA19)/BH19</f>
        <v>1.9707475716610264E-13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438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1.2281028881921414</v>
      </c>
      <c r="BV19" t="e">
        <f t="shared" ref="BV19:BV82" si="44">(BR19*BP19/BD19)</f>
        <v>#DIV/0!</v>
      </c>
      <c r="BW19" t="e">
        <f t="shared" ref="BW19:BW82" si="45">(1-BV19)</f>
        <v>#DIV/0!</v>
      </c>
      <c r="DF19">
        <f t="shared" ref="DF19:DF82" si="46">$B$13*DZ19+$C$13*EA19+$F$13*EL19*(1-EO19)</f>
        <v>0.832955</v>
      </c>
      <c r="DG19">
        <f t="shared" ref="DG19:DG82" si="47">DF19*DH19</f>
        <v>0.69968219999999992</v>
      </c>
      <c r="DH19">
        <f t="shared" ref="DH19:DH82" si="48">($B$13*$D$11+$C$13*$D$11+$F$13*((EY19+EQ19)/MAX(EY19+EQ19+EZ19, 0.1)*$I$11+EZ19/MAX(EY19+EQ19+EZ19, 0.1)*$J$11))/($B$13+$C$13+$F$13)</f>
        <v>0.84</v>
      </c>
      <c r="DI19">
        <f t="shared" ref="DI19:DI82" si="49">($B$13*$K$11+$C$13*$K$11+$F$13*((EY19+EQ19)/MAX(EY19+EQ19+EZ19, 0.1)*$P$11+EZ19/MAX(EY19+EQ19+EZ19, 0.1)*$Q$11))/($B$13+$C$13+$F$13)</f>
        <v>0.19</v>
      </c>
      <c r="DJ19">
        <v>1716888978</v>
      </c>
      <c r="DK19">
        <v>445.37700000000001</v>
      </c>
      <c r="DL19">
        <v>443.85433333333299</v>
      </c>
      <c r="DM19">
        <v>19.354939999999999</v>
      </c>
      <c r="DN19">
        <v>18.209160000000001</v>
      </c>
      <c r="DO19">
        <v>444.59399999999999</v>
      </c>
      <c r="DP19">
        <v>19.015940000000001</v>
      </c>
      <c r="DQ19">
        <v>500.23746666666699</v>
      </c>
      <c r="DR19">
        <v>100.597533333333</v>
      </c>
      <c r="DS19">
        <v>0.10001069999999999</v>
      </c>
      <c r="DT19">
        <v>23.0161266666667</v>
      </c>
      <c r="DU19">
        <v>22.195340000000002</v>
      </c>
      <c r="DV19">
        <v>999.9</v>
      </c>
      <c r="DW19">
        <v>0</v>
      </c>
      <c r="DX19">
        <v>0</v>
      </c>
      <c r="DY19">
        <v>10000.546</v>
      </c>
      <c r="DZ19">
        <v>0</v>
      </c>
      <c r="EA19">
        <v>2.8449313333333301</v>
      </c>
      <c r="EB19">
        <v>1.5177573333333301</v>
      </c>
      <c r="EC19">
        <v>454.20246666666702</v>
      </c>
      <c r="ED19">
        <v>452.08659999999998</v>
      </c>
      <c r="EE19">
        <v>1.2319233333333299</v>
      </c>
      <c r="EF19">
        <v>443.85433333333299</v>
      </c>
      <c r="EG19">
        <v>18.209160000000001</v>
      </c>
      <c r="EH19">
        <v>1.9557246666666701</v>
      </c>
      <c r="EI19">
        <v>1.8317966666666701</v>
      </c>
      <c r="EJ19">
        <v>17.09036</v>
      </c>
      <c r="EK19">
        <v>16.060780000000001</v>
      </c>
      <c r="EL19">
        <v>0.832955</v>
      </c>
      <c r="EM19">
        <v>0</v>
      </c>
      <c r="EN19">
        <v>0</v>
      </c>
      <c r="EO19">
        <v>0</v>
      </c>
      <c r="EP19">
        <v>1209.7260000000001</v>
      </c>
      <c r="EQ19">
        <v>0.832955</v>
      </c>
      <c r="ER19">
        <v>-12.368066666666699</v>
      </c>
      <c r="ES19">
        <v>-2.8246000000000002</v>
      </c>
      <c r="ET19">
        <v>35.162199999999999</v>
      </c>
      <c r="EU19">
        <v>39.1374</v>
      </c>
      <c r="EV19">
        <v>37.320399999999999</v>
      </c>
      <c r="EW19">
        <v>39.311999999999998</v>
      </c>
      <c r="EX19">
        <v>38.233199999999997</v>
      </c>
      <c r="EY19">
        <v>0</v>
      </c>
      <c r="EZ19">
        <v>0</v>
      </c>
      <c r="FA19">
        <v>0</v>
      </c>
      <c r="FB19">
        <v>1716889009.2</v>
      </c>
      <c r="FC19">
        <v>0</v>
      </c>
      <c r="FD19">
        <v>1209.8599999999999</v>
      </c>
      <c r="FE19">
        <v>-1.02837609596349</v>
      </c>
      <c r="FF19">
        <v>5.9615384619637597</v>
      </c>
      <c r="FG19">
        <v>-12.1788846153846</v>
      </c>
      <c r="FH19">
        <v>15</v>
      </c>
      <c r="FI19">
        <v>1716889009</v>
      </c>
      <c r="FJ19" t="s">
        <v>439</v>
      </c>
      <c r="FK19">
        <v>1716889006</v>
      </c>
      <c r="FL19">
        <v>1716889009</v>
      </c>
      <c r="FM19">
        <v>3</v>
      </c>
      <c r="FN19">
        <v>7.0000000000000001E-3</v>
      </c>
      <c r="FO19">
        <v>1E-3</v>
      </c>
      <c r="FP19">
        <v>0.78300000000000003</v>
      </c>
      <c r="FQ19">
        <v>0.33900000000000002</v>
      </c>
      <c r="FR19">
        <v>443</v>
      </c>
      <c r="FS19">
        <v>18</v>
      </c>
      <c r="FT19">
        <v>0.28999999999999998</v>
      </c>
      <c r="FU19">
        <v>0.06</v>
      </c>
      <c r="FV19">
        <v>1.49135333333333</v>
      </c>
      <c r="FW19">
        <v>0.29262311688311399</v>
      </c>
      <c r="FX19">
        <v>5.21606205533248E-2</v>
      </c>
      <c r="FY19">
        <v>1</v>
      </c>
      <c r="FZ19">
        <v>445.36599999999999</v>
      </c>
      <c r="GA19">
        <v>0.28041176470414902</v>
      </c>
      <c r="GB19">
        <v>4.5241021208634102E-2</v>
      </c>
      <c r="GC19">
        <v>1</v>
      </c>
      <c r="GD19">
        <v>1.2322880952380999</v>
      </c>
      <c r="GE19">
        <v>-1.63215584415588E-2</v>
      </c>
      <c r="GF19">
        <v>2.4222139008365702E-3</v>
      </c>
      <c r="GG19">
        <v>1</v>
      </c>
      <c r="GH19">
        <v>0.10001069999999999</v>
      </c>
      <c r="GI19">
        <v>-2.86242857142971E-4</v>
      </c>
      <c r="GJ19">
        <v>1.01949804642612E-4</v>
      </c>
      <c r="GK19">
        <v>1</v>
      </c>
      <c r="GL19">
        <v>4</v>
      </c>
      <c r="GM19">
        <v>4</v>
      </c>
      <c r="GN19" t="s">
        <v>440</v>
      </c>
      <c r="GO19">
        <v>2.9508899999999998</v>
      </c>
      <c r="GP19">
        <v>2.8858000000000001</v>
      </c>
      <c r="GQ19">
        <v>0.106742</v>
      </c>
      <c r="GR19">
        <v>0.109072</v>
      </c>
      <c r="GS19">
        <v>9.9826399999999996E-2</v>
      </c>
      <c r="GT19">
        <v>0.100908</v>
      </c>
      <c r="GU19">
        <v>32919.1</v>
      </c>
      <c r="GV19">
        <v>24686.3</v>
      </c>
      <c r="GW19">
        <v>34640.800000000003</v>
      </c>
      <c r="GX19">
        <v>24821.7</v>
      </c>
      <c r="GY19">
        <v>41732.5</v>
      </c>
      <c r="GZ19">
        <v>28536.3</v>
      </c>
      <c r="HA19">
        <v>47528.7</v>
      </c>
      <c r="HB19">
        <v>32855.699999999997</v>
      </c>
      <c r="HC19">
        <v>2.1312500000000001</v>
      </c>
      <c r="HD19">
        <v>2.1776</v>
      </c>
      <c r="HE19">
        <v>3.2492E-2</v>
      </c>
      <c r="HF19">
        <v>0</v>
      </c>
      <c r="HG19">
        <v>21.6587</v>
      </c>
      <c r="HH19">
        <v>999.9</v>
      </c>
      <c r="HI19">
        <v>62.874000000000002</v>
      </c>
      <c r="HJ19">
        <v>25.972000000000001</v>
      </c>
      <c r="HK19">
        <v>21.054300000000001</v>
      </c>
      <c r="HL19">
        <v>61.618499999999997</v>
      </c>
      <c r="HM19">
        <v>32.243600000000001</v>
      </c>
      <c r="HN19">
        <v>1</v>
      </c>
      <c r="HO19">
        <v>-0.33159300000000003</v>
      </c>
      <c r="HP19">
        <v>2.6062099999999999E-3</v>
      </c>
      <c r="HQ19">
        <v>20.3567</v>
      </c>
      <c r="HR19">
        <v>5.2141500000000001</v>
      </c>
      <c r="HS19">
        <v>11.9495</v>
      </c>
      <c r="HT19">
        <v>4.9892500000000002</v>
      </c>
      <c r="HU19">
        <v>3.2989799999999998</v>
      </c>
      <c r="HV19">
        <v>9999</v>
      </c>
      <c r="HW19">
        <v>999.9</v>
      </c>
      <c r="HX19">
        <v>9999</v>
      </c>
      <c r="HY19">
        <v>9999</v>
      </c>
      <c r="HZ19">
        <v>1.8702700000000001</v>
      </c>
      <c r="IA19">
        <v>1.87958</v>
      </c>
      <c r="IB19">
        <v>1.8794599999999999</v>
      </c>
      <c r="IC19">
        <v>1.8720300000000001</v>
      </c>
      <c r="ID19">
        <v>1.8761000000000001</v>
      </c>
      <c r="IE19">
        <v>1.8772899999999999</v>
      </c>
      <c r="IF19">
        <v>1.87741</v>
      </c>
      <c r="IG19">
        <v>1.8803099999999999</v>
      </c>
      <c r="IH19">
        <v>5</v>
      </c>
      <c r="II19">
        <v>0</v>
      </c>
      <c r="IJ19">
        <v>0</v>
      </c>
      <c r="IK19">
        <v>0</v>
      </c>
      <c r="IL19" t="s">
        <v>441</v>
      </c>
      <c r="IM19" t="s">
        <v>442</v>
      </c>
      <c r="IN19" t="s">
        <v>443</v>
      </c>
      <c r="IO19" t="s">
        <v>443</v>
      </c>
      <c r="IP19" t="s">
        <v>443</v>
      </c>
      <c r="IQ19" t="s">
        <v>443</v>
      </c>
      <c r="IR19">
        <v>0</v>
      </c>
      <c r="IS19">
        <v>100</v>
      </c>
      <c r="IT19">
        <v>100</v>
      </c>
      <c r="IU19">
        <v>0.78300000000000003</v>
      </c>
      <c r="IV19">
        <v>0.33900000000000002</v>
      </c>
      <c r="IW19">
        <v>-0.173374219096114</v>
      </c>
      <c r="IX19">
        <v>3.1429845563750499E-3</v>
      </c>
      <c r="IY19">
        <v>-2.6191379260519398E-6</v>
      </c>
      <c r="IZ19">
        <v>8.1946225552374905E-10</v>
      </c>
      <c r="JA19">
        <v>-1.8655522729511698E-2</v>
      </c>
      <c r="JB19">
        <v>-4.0743828274618102E-2</v>
      </c>
      <c r="JC19">
        <v>3.8132344040852999E-3</v>
      </c>
      <c r="JD19">
        <v>-2.3311986755717701E-5</v>
      </c>
      <c r="JE19">
        <v>5</v>
      </c>
      <c r="JF19">
        <v>2227</v>
      </c>
      <c r="JG19">
        <v>1</v>
      </c>
      <c r="JH19">
        <v>23</v>
      </c>
      <c r="JI19">
        <v>5.7</v>
      </c>
      <c r="JJ19">
        <v>5.7</v>
      </c>
      <c r="JK19">
        <v>0.162354</v>
      </c>
      <c r="JL19">
        <v>4.99878</v>
      </c>
      <c r="JM19">
        <v>1.5954600000000001</v>
      </c>
      <c r="JN19">
        <v>2.31934</v>
      </c>
      <c r="JO19">
        <v>1.49658</v>
      </c>
      <c r="JP19">
        <v>2.2460900000000001</v>
      </c>
      <c r="JQ19">
        <v>29.219000000000001</v>
      </c>
      <c r="JR19">
        <v>24.315200000000001</v>
      </c>
      <c r="JS19">
        <v>2</v>
      </c>
      <c r="JT19">
        <v>506.517</v>
      </c>
      <c r="JU19">
        <v>557.03700000000003</v>
      </c>
      <c r="JV19">
        <v>21.9998</v>
      </c>
      <c r="JW19">
        <v>23.060400000000001</v>
      </c>
      <c r="JX19">
        <v>30</v>
      </c>
      <c r="JY19">
        <v>23.131699999999999</v>
      </c>
      <c r="JZ19">
        <v>23.108899999999998</v>
      </c>
      <c r="KA19">
        <v>-1</v>
      </c>
      <c r="KB19">
        <v>20.05</v>
      </c>
      <c r="KC19">
        <v>95.7</v>
      </c>
      <c r="KD19">
        <v>22</v>
      </c>
      <c r="KE19">
        <v>400</v>
      </c>
      <c r="KF19">
        <v>15.3735</v>
      </c>
      <c r="KG19">
        <v>100.51</v>
      </c>
      <c r="KH19">
        <v>100.495</v>
      </c>
    </row>
    <row r="20" spans="1:294" x14ac:dyDescent="0.35">
      <c r="A20">
        <v>2</v>
      </c>
      <c r="B20">
        <v>1716889286</v>
      </c>
      <c r="C20">
        <v>300</v>
      </c>
      <c r="D20" t="s">
        <v>444</v>
      </c>
      <c r="E20" t="s">
        <v>445</v>
      </c>
      <c r="F20">
        <v>15</v>
      </c>
      <c r="G20">
        <v>1716889277.5</v>
      </c>
      <c r="H20">
        <f t="shared" si="0"/>
        <v>1.060986343678489E-3</v>
      </c>
      <c r="I20">
        <f t="shared" si="1"/>
        <v>1.060986343678489</v>
      </c>
      <c r="J20">
        <f t="shared" si="2"/>
        <v>-1.6135813548314439</v>
      </c>
      <c r="K20">
        <f t="shared" si="3"/>
        <v>440.44906250000003</v>
      </c>
      <c r="L20">
        <f t="shared" si="4"/>
        <v>454.80865784163637</v>
      </c>
      <c r="M20">
        <f t="shared" si="5"/>
        <v>45.795209181461445</v>
      </c>
      <c r="N20">
        <f t="shared" si="6"/>
        <v>44.349324937410067</v>
      </c>
      <c r="O20">
        <f t="shared" si="7"/>
        <v>0.12952753284831897</v>
      </c>
      <c r="P20">
        <f t="shared" si="8"/>
        <v>2.9400691198510858</v>
      </c>
      <c r="Q20">
        <f t="shared" si="9"/>
        <v>0.12643881924206218</v>
      </c>
      <c r="R20">
        <f t="shared" si="10"/>
        <v>7.9295636127869162E-2</v>
      </c>
      <c r="S20">
        <f t="shared" si="11"/>
        <v>0.15826145</v>
      </c>
      <c r="T20">
        <f t="shared" si="12"/>
        <v>22.750449459968696</v>
      </c>
      <c r="U20">
        <f t="shared" si="13"/>
        <v>22.750449459968696</v>
      </c>
      <c r="V20">
        <f t="shared" si="14"/>
        <v>2.7774121916058023</v>
      </c>
      <c r="W20">
        <f t="shared" si="15"/>
        <v>69.132495696378385</v>
      </c>
      <c r="X20">
        <f t="shared" si="16"/>
        <v>1.9523266114931483</v>
      </c>
      <c r="Y20">
        <f t="shared" si="17"/>
        <v>2.8240360655682566</v>
      </c>
      <c r="Z20">
        <f t="shared" si="18"/>
        <v>0.82508558011265398</v>
      </c>
      <c r="AA20">
        <f t="shared" si="19"/>
        <v>-46.789497756221365</v>
      </c>
      <c r="AB20">
        <f t="shared" si="20"/>
        <v>43.559242666055582</v>
      </c>
      <c r="AC20">
        <f t="shared" si="21"/>
        <v>3.0677184904421648</v>
      </c>
      <c r="AD20">
        <f t="shared" si="22"/>
        <v>-4.275149723618199E-3</v>
      </c>
      <c r="AE20">
        <f t="shared" si="23"/>
        <v>-1.8620772312765794</v>
      </c>
      <c r="AF20">
        <f t="shared" si="24"/>
        <v>0.98560066164824212</v>
      </c>
      <c r="AG20">
        <f t="shared" si="25"/>
        <v>-1.6135813548314439</v>
      </c>
      <c r="AH20">
        <v>446.71487055517701</v>
      </c>
      <c r="AI20">
        <v>448.82495757575799</v>
      </c>
      <c r="AJ20">
        <v>-2.53488647912803E-2</v>
      </c>
      <c r="AK20">
        <v>67.037905539361901</v>
      </c>
      <c r="AL20">
        <f t="shared" si="26"/>
        <v>1.060986343678489</v>
      </c>
      <c r="AM20">
        <v>18.2303471208815</v>
      </c>
      <c r="AN20">
        <v>19.4781248484848</v>
      </c>
      <c r="AO20">
        <v>2.1052994956297499E-6</v>
      </c>
      <c r="AP20">
        <v>77.538575402155899</v>
      </c>
      <c r="AQ20">
        <v>1</v>
      </c>
      <c r="AR20">
        <v>0</v>
      </c>
      <c r="AS20">
        <f t="shared" si="27"/>
        <v>1</v>
      </c>
      <c r="AT20">
        <f t="shared" si="28"/>
        <v>0</v>
      </c>
      <c r="AU20">
        <f t="shared" si="29"/>
        <v>53908.940691647535</v>
      </c>
      <c r="AV20" t="s">
        <v>446</v>
      </c>
      <c r="AW20">
        <v>10532.8</v>
      </c>
      <c r="AX20">
        <v>1210.498</v>
      </c>
      <c r="AY20">
        <v>6454.16</v>
      </c>
      <c r="AZ20">
        <f t="shared" si="30"/>
        <v>0.81244685598125854</v>
      </c>
      <c r="BA20">
        <v>-1.6135813548310201</v>
      </c>
      <c r="BB20" t="s">
        <v>438</v>
      </c>
      <c r="BC20" t="s">
        <v>438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0.69968219999999992</v>
      </c>
      <c r="BI20">
        <f t="shared" si="33"/>
        <v>-1.6135813548314439</v>
      </c>
      <c r="BJ20" t="e">
        <f t="shared" si="34"/>
        <v>#DIV/0!</v>
      </c>
      <c r="BK20">
        <f t="shared" si="35"/>
        <v>-6.0582240165875997E-13</v>
      </c>
      <c r="BL20" t="e">
        <f t="shared" si="36"/>
        <v>#DIV/0!</v>
      </c>
      <c r="BM20" t="e">
        <f t="shared" si="37"/>
        <v>#DIV/0!</v>
      </c>
      <c r="BN20" t="s">
        <v>438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1.2308497382172991</v>
      </c>
      <c r="BV20" t="e">
        <f t="shared" si="44"/>
        <v>#DIV/0!</v>
      </c>
      <c r="BW20" t="e">
        <f t="shared" si="45"/>
        <v>#DIV/0!</v>
      </c>
      <c r="DF20">
        <f t="shared" si="46"/>
        <v>0.832955</v>
      </c>
      <c r="DG20">
        <f t="shared" si="47"/>
        <v>0.69968219999999992</v>
      </c>
      <c r="DH20">
        <f t="shared" si="48"/>
        <v>0.84</v>
      </c>
      <c r="DI20">
        <f t="shared" si="49"/>
        <v>0.19</v>
      </c>
      <c r="DJ20">
        <v>1716889277.5</v>
      </c>
      <c r="DK20">
        <v>440.44906250000003</v>
      </c>
      <c r="DL20">
        <v>438.7363125</v>
      </c>
      <c r="DM20">
        <v>19.389256249999999</v>
      </c>
      <c r="DN20">
        <v>18.230018749999999</v>
      </c>
      <c r="DO20">
        <v>439.5220625</v>
      </c>
      <c r="DP20">
        <v>19.048256250000001</v>
      </c>
      <c r="DQ20">
        <v>500.23775000000001</v>
      </c>
      <c r="DR20">
        <v>100.5911875</v>
      </c>
      <c r="DS20">
        <v>9.9967762500000001E-2</v>
      </c>
      <c r="DT20">
        <v>23.0252625</v>
      </c>
      <c r="DU20">
        <v>22.216249999999999</v>
      </c>
      <c r="DV20">
        <v>999.9</v>
      </c>
      <c r="DW20">
        <v>0</v>
      </c>
      <c r="DX20">
        <v>0</v>
      </c>
      <c r="DY20">
        <v>10000.964375</v>
      </c>
      <c r="DZ20">
        <v>0</v>
      </c>
      <c r="EA20">
        <v>2.9346299999999998</v>
      </c>
      <c r="EB20">
        <v>1.5642</v>
      </c>
      <c r="EC20">
        <v>449.04637500000001</v>
      </c>
      <c r="ED20">
        <v>446.88318750000002</v>
      </c>
      <c r="EE20">
        <v>1.2466649999999999</v>
      </c>
      <c r="EF20">
        <v>438.7363125</v>
      </c>
      <c r="EG20">
        <v>18.230018749999999</v>
      </c>
      <c r="EH20">
        <v>1.9591799999999999</v>
      </c>
      <c r="EI20">
        <v>1.8337775000000001</v>
      </c>
      <c r="EJ20">
        <v>17.118243750000001</v>
      </c>
      <c r="EK20">
        <v>16.077706249999999</v>
      </c>
      <c r="EL20">
        <v>0.832955</v>
      </c>
      <c r="EM20">
        <v>0</v>
      </c>
      <c r="EN20">
        <v>0</v>
      </c>
      <c r="EO20">
        <v>0</v>
      </c>
      <c r="EP20">
        <v>1210.2874999999999</v>
      </c>
      <c r="EQ20">
        <v>0.832955</v>
      </c>
      <c r="ER20">
        <v>-12.580375</v>
      </c>
      <c r="ES20">
        <v>-2.7478750000000001</v>
      </c>
      <c r="ET20">
        <v>35.125</v>
      </c>
      <c r="EU20">
        <v>39.125</v>
      </c>
      <c r="EV20">
        <v>37.311999999999998</v>
      </c>
      <c r="EW20">
        <v>39.311999999999998</v>
      </c>
      <c r="EX20">
        <v>38.222437499999998</v>
      </c>
      <c r="EY20">
        <v>0</v>
      </c>
      <c r="EZ20">
        <v>0</v>
      </c>
      <c r="FA20">
        <v>0</v>
      </c>
      <c r="FB20">
        <v>298.59999990463302</v>
      </c>
      <c r="FC20">
        <v>0</v>
      </c>
      <c r="FD20">
        <v>1210.498</v>
      </c>
      <c r="FE20">
        <v>4.84461542809865</v>
      </c>
      <c r="FF20">
        <v>2.6964615024495</v>
      </c>
      <c r="FG20">
        <v>-12.495480000000001</v>
      </c>
      <c r="FH20">
        <v>15</v>
      </c>
      <c r="FI20">
        <v>1716889327</v>
      </c>
      <c r="FJ20" t="s">
        <v>447</v>
      </c>
      <c r="FK20">
        <v>1716889327</v>
      </c>
      <c r="FL20">
        <v>1716889312</v>
      </c>
      <c r="FM20">
        <v>4</v>
      </c>
      <c r="FN20">
        <v>0.152</v>
      </c>
      <c r="FO20">
        <v>1E-3</v>
      </c>
      <c r="FP20">
        <v>0.92700000000000005</v>
      </c>
      <c r="FQ20">
        <v>0.34100000000000003</v>
      </c>
      <c r="FR20">
        <v>437</v>
      </c>
      <c r="FS20">
        <v>18</v>
      </c>
      <c r="FT20">
        <v>0.49</v>
      </c>
      <c r="FU20">
        <v>0.12</v>
      </c>
      <c r="FV20">
        <v>1.5545735000000001</v>
      </c>
      <c r="FW20">
        <v>0.23873368421052599</v>
      </c>
      <c r="FX20">
        <v>4.0864037768556398E-2</v>
      </c>
      <c r="FY20">
        <v>1</v>
      </c>
      <c r="FZ20">
        <v>440.34313333333301</v>
      </c>
      <c r="GA20">
        <v>-1.7682857142851101</v>
      </c>
      <c r="GB20">
        <v>0.12800097221853801</v>
      </c>
      <c r="GC20">
        <v>0</v>
      </c>
      <c r="GD20">
        <v>1.246224</v>
      </c>
      <c r="GE20">
        <v>1.1519097744361301E-2</v>
      </c>
      <c r="GF20">
        <v>1.38976760647239E-3</v>
      </c>
      <c r="GG20">
        <v>1</v>
      </c>
      <c r="GH20">
        <v>9.9964156250000005E-2</v>
      </c>
      <c r="GI20">
        <v>-4.1522647058834502E-4</v>
      </c>
      <c r="GJ20">
        <v>1.8663843712091399E-4</v>
      </c>
      <c r="GK20">
        <v>1</v>
      </c>
      <c r="GL20">
        <v>3</v>
      </c>
      <c r="GM20">
        <v>4</v>
      </c>
      <c r="GN20" t="s">
        <v>448</v>
      </c>
      <c r="GO20">
        <v>2.9509500000000002</v>
      </c>
      <c r="GP20">
        <v>2.8860000000000001</v>
      </c>
      <c r="GQ20">
        <v>0.105797</v>
      </c>
      <c r="GR20">
        <v>0.108096</v>
      </c>
      <c r="GS20">
        <v>9.9957699999999997E-2</v>
      </c>
      <c r="GT20">
        <v>0.10097399999999999</v>
      </c>
      <c r="GU20">
        <v>32958.400000000001</v>
      </c>
      <c r="GV20">
        <v>24715.1</v>
      </c>
      <c r="GW20">
        <v>34645.199999999997</v>
      </c>
      <c r="GX20">
        <v>24823.4</v>
      </c>
      <c r="GY20">
        <v>41731.800000000003</v>
      </c>
      <c r="GZ20">
        <v>28536.400000000001</v>
      </c>
      <c r="HA20">
        <v>47535.4</v>
      </c>
      <c r="HB20">
        <v>32858.300000000003</v>
      </c>
      <c r="HC20">
        <v>2.1319300000000001</v>
      </c>
      <c r="HD20">
        <v>2.1770700000000001</v>
      </c>
      <c r="HE20">
        <v>3.2320599999999998E-2</v>
      </c>
      <c r="HF20">
        <v>0</v>
      </c>
      <c r="HG20">
        <v>21.684799999999999</v>
      </c>
      <c r="HH20">
        <v>999.9</v>
      </c>
      <c r="HI20">
        <v>62.465000000000003</v>
      </c>
      <c r="HJ20">
        <v>26.103000000000002</v>
      </c>
      <c r="HK20">
        <v>21.082899999999999</v>
      </c>
      <c r="HL20">
        <v>62.098500000000001</v>
      </c>
      <c r="HM20">
        <v>32.167499999999997</v>
      </c>
      <c r="HN20">
        <v>1</v>
      </c>
      <c r="HO20">
        <v>-0.33456599999999997</v>
      </c>
      <c r="HP20">
        <v>-1.35076E-2</v>
      </c>
      <c r="HQ20">
        <v>20.3565</v>
      </c>
      <c r="HR20">
        <v>5.2145900000000003</v>
      </c>
      <c r="HS20">
        <v>11.946199999999999</v>
      </c>
      <c r="HT20">
        <v>4.9896000000000003</v>
      </c>
      <c r="HU20">
        <v>3.2989799999999998</v>
      </c>
      <c r="HV20">
        <v>9999</v>
      </c>
      <c r="HW20">
        <v>999.9</v>
      </c>
      <c r="HX20">
        <v>9999</v>
      </c>
      <c r="HY20">
        <v>9999</v>
      </c>
      <c r="HZ20">
        <v>1.8702700000000001</v>
      </c>
      <c r="IA20">
        <v>1.87958</v>
      </c>
      <c r="IB20">
        <v>1.87947</v>
      </c>
      <c r="IC20">
        <v>1.8720399999999999</v>
      </c>
      <c r="ID20">
        <v>1.87609</v>
      </c>
      <c r="IE20">
        <v>1.8772800000000001</v>
      </c>
      <c r="IF20">
        <v>1.87741</v>
      </c>
      <c r="IG20">
        <v>1.88025</v>
      </c>
      <c r="IH20">
        <v>5</v>
      </c>
      <c r="II20">
        <v>0</v>
      </c>
      <c r="IJ20">
        <v>0</v>
      </c>
      <c r="IK20">
        <v>0</v>
      </c>
      <c r="IL20" t="s">
        <v>441</v>
      </c>
      <c r="IM20" t="s">
        <v>442</v>
      </c>
      <c r="IN20" t="s">
        <v>443</v>
      </c>
      <c r="IO20" t="s">
        <v>443</v>
      </c>
      <c r="IP20" t="s">
        <v>443</v>
      </c>
      <c r="IQ20" t="s">
        <v>443</v>
      </c>
      <c r="IR20">
        <v>0</v>
      </c>
      <c r="IS20">
        <v>100</v>
      </c>
      <c r="IT20">
        <v>100</v>
      </c>
      <c r="IU20">
        <v>0.92700000000000005</v>
      </c>
      <c r="IV20">
        <v>0.34100000000000003</v>
      </c>
      <c r="IW20">
        <v>-0.16649551660530801</v>
      </c>
      <c r="IX20">
        <v>3.1429845563750499E-3</v>
      </c>
      <c r="IY20">
        <v>-2.6191379260519398E-6</v>
      </c>
      <c r="IZ20">
        <v>8.1946225552374905E-10</v>
      </c>
      <c r="JA20">
        <v>-1.7949472728720502E-2</v>
      </c>
      <c r="JB20">
        <v>-4.0743828274618102E-2</v>
      </c>
      <c r="JC20">
        <v>3.8132344040852999E-3</v>
      </c>
      <c r="JD20">
        <v>-2.3311986755717701E-5</v>
      </c>
      <c r="JE20">
        <v>5</v>
      </c>
      <c r="JF20">
        <v>2227</v>
      </c>
      <c r="JG20">
        <v>1</v>
      </c>
      <c r="JH20">
        <v>23</v>
      </c>
      <c r="JI20">
        <v>4.7</v>
      </c>
      <c r="JJ20">
        <v>4.5999999999999996</v>
      </c>
      <c r="JK20">
        <v>0.162354</v>
      </c>
      <c r="JL20">
        <v>4.99878</v>
      </c>
      <c r="JM20">
        <v>1.5954600000000001</v>
      </c>
      <c r="JN20">
        <v>2.31812</v>
      </c>
      <c r="JO20">
        <v>1.49658</v>
      </c>
      <c r="JP20">
        <v>2.2875999999999999</v>
      </c>
      <c r="JQ20">
        <v>29.325099999999999</v>
      </c>
      <c r="JR20">
        <v>24.315200000000001</v>
      </c>
      <c r="JS20">
        <v>2</v>
      </c>
      <c r="JT20">
        <v>506.43799999999999</v>
      </c>
      <c r="JU20">
        <v>556.10500000000002</v>
      </c>
      <c r="JV20">
        <v>22</v>
      </c>
      <c r="JW20">
        <v>23.012</v>
      </c>
      <c r="JX20">
        <v>30.0001</v>
      </c>
      <c r="JY20">
        <v>23.0808</v>
      </c>
      <c r="JZ20">
        <v>23.057600000000001</v>
      </c>
      <c r="KA20">
        <v>-1</v>
      </c>
      <c r="KB20">
        <v>20.05</v>
      </c>
      <c r="KC20">
        <v>95.7</v>
      </c>
      <c r="KD20">
        <v>22</v>
      </c>
      <c r="KE20">
        <v>400</v>
      </c>
      <c r="KF20">
        <v>15.3735</v>
      </c>
      <c r="KG20">
        <v>100.523</v>
      </c>
      <c r="KH20">
        <v>100.503</v>
      </c>
    </row>
    <row r="21" spans="1:294" x14ac:dyDescent="0.35">
      <c r="A21">
        <v>3</v>
      </c>
      <c r="B21">
        <v>1716889586</v>
      </c>
      <c r="C21">
        <v>600</v>
      </c>
      <c r="D21" t="s">
        <v>449</v>
      </c>
      <c r="E21" t="s">
        <v>450</v>
      </c>
      <c r="F21">
        <v>15</v>
      </c>
      <c r="G21">
        <v>1716889577.5</v>
      </c>
      <c r="H21">
        <f t="shared" si="0"/>
        <v>1.0717225510666225E-3</v>
      </c>
      <c r="I21">
        <f t="shared" si="1"/>
        <v>1.0717225510666224</v>
      </c>
      <c r="J21">
        <f t="shared" si="2"/>
        <v>-1.5033351937129726</v>
      </c>
      <c r="K21">
        <f t="shared" si="3"/>
        <v>434.83100000000002</v>
      </c>
      <c r="L21">
        <f t="shared" si="4"/>
        <v>447.63104844644454</v>
      </c>
      <c r="M21">
        <f t="shared" si="5"/>
        <v>45.069978111270636</v>
      </c>
      <c r="N21">
        <f t="shared" si="6"/>
        <v>43.781198199093744</v>
      </c>
      <c r="O21">
        <f t="shared" si="7"/>
        <v>0.13154426031840596</v>
      </c>
      <c r="P21">
        <f t="shared" si="8"/>
        <v>2.939382386041272</v>
      </c>
      <c r="Q21">
        <f t="shared" si="9"/>
        <v>0.12835916521047103</v>
      </c>
      <c r="R21">
        <f t="shared" si="10"/>
        <v>8.0504223021823834E-2</v>
      </c>
      <c r="S21">
        <f t="shared" si="11"/>
        <v>0.15826145</v>
      </c>
      <c r="T21">
        <f t="shared" si="12"/>
        <v>22.747979903743079</v>
      </c>
      <c r="U21">
        <f t="shared" si="13"/>
        <v>22.747979903743079</v>
      </c>
      <c r="V21">
        <f t="shared" si="14"/>
        <v>2.7769962868881275</v>
      </c>
      <c r="W21">
        <f t="shared" si="15"/>
        <v>69.264201810964252</v>
      </c>
      <c r="X21">
        <f t="shared" si="16"/>
        <v>1.9560911682526969</v>
      </c>
      <c r="Y21">
        <f t="shared" si="17"/>
        <v>2.824101219835403</v>
      </c>
      <c r="Z21">
        <f t="shared" si="18"/>
        <v>0.82090511863543059</v>
      </c>
      <c r="AA21">
        <f t="shared" si="19"/>
        <v>-47.262964502038052</v>
      </c>
      <c r="AB21">
        <f t="shared" si="20"/>
        <v>44.000829722849858</v>
      </c>
      <c r="AC21">
        <f t="shared" si="21"/>
        <v>3.099509038622474</v>
      </c>
      <c r="AD21">
        <f t="shared" si="22"/>
        <v>-4.3642905657179654E-3</v>
      </c>
      <c r="AE21">
        <f t="shared" si="23"/>
        <v>-1.5369920213160144</v>
      </c>
      <c r="AF21">
        <f t="shared" si="24"/>
        <v>0.99343853716273167</v>
      </c>
      <c r="AG21">
        <f t="shared" si="25"/>
        <v>-1.5033351937129726</v>
      </c>
      <c r="AH21">
        <v>441.51987532663998</v>
      </c>
      <c r="AI21">
        <v>443.56718787878799</v>
      </c>
      <c r="AJ21">
        <v>-3.8480148929909197E-2</v>
      </c>
      <c r="AK21">
        <v>67.038375067027005</v>
      </c>
      <c r="AL21">
        <f t="shared" si="26"/>
        <v>1.0717225510666224</v>
      </c>
      <c r="AM21">
        <v>18.259267114002999</v>
      </c>
      <c r="AN21">
        <v>19.519590303030299</v>
      </c>
      <c r="AO21">
        <v>4.7196806054723299E-6</v>
      </c>
      <c r="AP21">
        <v>77.547505135395497</v>
      </c>
      <c r="AQ21">
        <v>1</v>
      </c>
      <c r="AR21">
        <v>0</v>
      </c>
      <c r="AS21">
        <f t="shared" si="27"/>
        <v>1</v>
      </c>
      <c r="AT21">
        <f t="shared" si="28"/>
        <v>0</v>
      </c>
      <c r="AU21">
        <f t="shared" si="29"/>
        <v>53888.547283293912</v>
      </c>
      <c r="AV21" t="s">
        <v>451</v>
      </c>
      <c r="AW21">
        <v>10532.6</v>
      </c>
      <c r="AX21">
        <v>1214.0992000000001</v>
      </c>
      <c r="AY21">
        <v>6422.35</v>
      </c>
      <c r="AZ21">
        <f t="shared" si="30"/>
        <v>0.81095717299742309</v>
      </c>
      <c r="BA21">
        <v>-1.5033351937123201</v>
      </c>
      <c r="BB21" t="s">
        <v>438</v>
      </c>
      <c r="BC21" t="s">
        <v>438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0.69968219999999992</v>
      </c>
      <c r="BI21">
        <f t="shared" si="33"/>
        <v>-1.5033351937129726</v>
      </c>
      <c r="BJ21" t="e">
        <f t="shared" si="34"/>
        <v>#DIV/0!</v>
      </c>
      <c r="BK21">
        <f t="shared" si="35"/>
        <v>-9.3269357699062103E-13</v>
      </c>
      <c r="BL21" t="e">
        <f t="shared" si="36"/>
        <v>#DIV/0!</v>
      </c>
      <c r="BM21" t="e">
        <f t="shared" si="37"/>
        <v>#DIV/0!</v>
      </c>
      <c r="BN21" t="s">
        <v>438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1.2331107403660362</v>
      </c>
      <c r="BV21" t="e">
        <f t="shared" si="44"/>
        <v>#DIV/0!</v>
      </c>
      <c r="BW21" t="e">
        <f t="shared" si="45"/>
        <v>#DIV/0!</v>
      </c>
      <c r="DF21">
        <f t="shared" si="46"/>
        <v>0.832955</v>
      </c>
      <c r="DG21">
        <f t="shared" si="47"/>
        <v>0.69968219999999992</v>
      </c>
      <c r="DH21">
        <f t="shared" si="48"/>
        <v>0.84</v>
      </c>
      <c r="DI21">
        <f t="shared" si="49"/>
        <v>0.19</v>
      </c>
      <c r="DJ21">
        <v>1716889577.5</v>
      </c>
      <c r="DK21">
        <v>434.83100000000002</v>
      </c>
      <c r="DL21">
        <v>433.50562500000001</v>
      </c>
      <c r="DM21">
        <v>19.427724999999999</v>
      </c>
      <c r="DN21">
        <v>18.259325</v>
      </c>
      <c r="DO21">
        <v>434.18299999999999</v>
      </c>
      <c r="DP21">
        <v>19.084724999999999</v>
      </c>
      <c r="DQ21">
        <v>500.2421875</v>
      </c>
      <c r="DR21">
        <v>100.58556249999999</v>
      </c>
      <c r="DS21">
        <v>9.9987056249999998E-2</v>
      </c>
      <c r="DT21">
        <v>23.02564375</v>
      </c>
      <c r="DU21">
        <v>22.214468750000002</v>
      </c>
      <c r="DV21">
        <v>999.9</v>
      </c>
      <c r="DW21">
        <v>0</v>
      </c>
      <c r="DX21">
        <v>0</v>
      </c>
      <c r="DY21">
        <v>9997.6162499999991</v>
      </c>
      <c r="DZ21">
        <v>0</v>
      </c>
      <c r="EA21">
        <v>2.2982206249999999</v>
      </c>
      <c r="EB21">
        <v>1.6010037500000001</v>
      </c>
      <c r="EC21">
        <v>443.76762500000001</v>
      </c>
      <c r="ED21">
        <v>441.568625</v>
      </c>
      <c r="EE21">
        <v>1.257525625</v>
      </c>
      <c r="EF21">
        <v>433.50562500000001</v>
      </c>
      <c r="EG21">
        <v>18.259325</v>
      </c>
      <c r="EH21">
        <v>1.9631125</v>
      </c>
      <c r="EI21">
        <v>1.836624375</v>
      </c>
      <c r="EJ21">
        <v>17.149912499999999</v>
      </c>
      <c r="EK21">
        <v>16.102018749999999</v>
      </c>
      <c r="EL21">
        <v>0.832955</v>
      </c>
      <c r="EM21">
        <v>0</v>
      </c>
      <c r="EN21">
        <v>0</v>
      </c>
      <c r="EO21">
        <v>0</v>
      </c>
      <c r="EP21">
        <v>1213.913125</v>
      </c>
      <c r="EQ21">
        <v>0.832955</v>
      </c>
      <c r="ER21">
        <v>-38.316749999999999</v>
      </c>
      <c r="ES21">
        <v>-2.8591250000000001</v>
      </c>
      <c r="ET21">
        <v>35.125</v>
      </c>
      <c r="EU21">
        <v>39.121062500000001</v>
      </c>
      <c r="EV21">
        <v>37.311999999999998</v>
      </c>
      <c r="EW21">
        <v>39.265500000000003</v>
      </c>
      <c r="EX21">
        <v>38.194875000000003</v>
      </c>
      <c r="EY21">
        <v>0</v>
      </c>
      <c r="EZ21">
        <v>0</v>
      </c>
      <c r="FA21">
        <v>0</v>
      </c>
      <c r="FB21">
        <v>299</v>
      </c>
      <c r="FC21">
        <v>0</v>
      </c>
      <c r="FD21">
        <v>1214.0992000000001</v>
      </c>
      <c r="FE21">
        <v>-0.36538461446742099</v>
      </c>
      <c r="FF21">
        <v>-4.0936923565926602</v>
      </c>
      <c r="FG21">
        <v>-38.226959999999998</v>
      </c>
      <c r="FH21">
        <v>15</v>
      </c>
      <c r="FI21">
        <v>1716889624</v>
      </c>
      <c r="FJ21" t="s">
        <v>452</v>
      </c>
      <c r="FK21">
        <v>1716889624</v>
      </c>
      <c r="FL21">
        <v>1716889620</v>
      </c>
      <c r="FM21">
        <v>5</v>
      </c>
      <c r="FN21">
        <v>-0.27300000000000002</v>
      </c>
      <c r="FO21">
        <v>1E-3</v>
      </c>
      <c r="FP21">
        <v>0.64800000000000002</v>
      </c>
      <c r="FQ21">
        <v>0.34300000000000003</v>
      </c>
      <c r="FR21">
        <v>433</v>
      </c>
      <c r="FS21">
        <v>18</v>
      </c>
      <c r="FT21">
        <v>0.91</v>
      </c>
      <c r="FU21">
        <v>0.05</v>
      </c>
      <c r="FV21">
        <v>1.6037585000000001</v>
      </c>
      <c r="FW21">
        <v>-0.14961248120300599</v>
      </c>
      <c r="FX21">
        <v>7.4169447771639793E-2</v>
      </c>
      <c r="FY21">
        <v>1</v>
      </c>
      <c r="FZ21">
        <v>435.14273333333301</v>
      </c>
      <c r="GA21">
        <v>-1.12542857142848</v>
      </c>
      <c r="GB21">
        <v>8.17414351612539E-2</v>
      </c>
      <c r="GC21">
        <v>0</v>
      </c>
      <c r="GD21">
        <v>1.2571045000000001</v>
      </c>
      <c r="GE21">
        <v>1.0461203007517199E-2</v>
      </c>
      <c r="GF21">
        <v>2.6860146593047501E-3</v>
      </c>
      <c r="GG21">
        <v>1</v>
      </c>
      <c r="GH21">
        <v>9.9979868750000006E-2</v>
      </c>
      <c r="GI21">
        <v>5.27355882352677E-4</v>
      </c>
      <c r="GJ21">
        <v>1.4981896458205E-4</v>
      </c>
      <c r="GK21">
        <v>1</v>
      </c>
      <c r="GL21">
        <v>3</v>
      </c>
      <c r="GM21">
        <v>4</v>
      </c>
      <c r="GN21" t="s">
        <v>448</v>
      </c>
      <c r="GO21">
        <v>2.9512299999999998</v>
      </c>
      <c r="GP21">
        <v>2.8858199999999998</v>
      </c>
      <c r="GQ21">
        <v>0.104838</v>
      </c>
      <c r="GR21">
        <v>0.10713200000000001</v>
      </c>
      <c r="GS21">
        <v>0.100101</v>
      </c>
      <c r="GT21">
        <v>0.101088</v>
      </c>
      <c r="GU21">
        <v>32996.400000000001</v>
      </c>
      <c r="GV21">
        <v>24743.599999999999</v>
      </c>
      <c r="GW21">
        <v>34647.800000000003</v>
      </c>
      <c r="GX21">
        <v>24825</v>
      </c>
      <c r="GY21">
        <v>41729.599999999999</v>
      </c>
      <c r="GZ21">
        <v>28535</v>
      </c>
      <c r="HA21">
        <v>47541.1</v>
      </c>
      <c r="HB21">
        <v>32860.9</v>
      </c>
      <c r="HC21">
        <v>2.1322800000000002</v>
      </c>
      <c r="HD21">
        <v>2.1766800000000002</v>
      </c>
      <c r="HE21">
        <v>3.2618599999999998E-2</v>
      </c>
      <c r="HF21">
        <v>0</v>
      </c>
      <c r="HG21">
        <v>21.680700000000002</v>
      </c>
      <c r="HH21">
        <v>999.9</v>
      </c>
      <c r="HI21">
        <v>62.154000000000003</v>
      </c>
      <c r="HJ21">
        <v>26.213999999999999</v>
      </c>
      <c r="HK21">
        <v>21.113800000000001</v>
      </c>
      <c r="HL21">
        <v>61.948500000000003</v>
      </c>
      <c r="HM21">
        <v>31.161899999999999</v>
      </c>
      <c r="HN21">
        <v>1</v>
      </c>
      <c r="HO21">
        <v>-0.33677299999999999</v>
      </c>
      <c r="HP21">
        <v>-1.6601299999999999E-2</v>
      </c>
      <c r="HQ21">
        <v>20.3565</v>
      </c>
      <c r="HR21">
        <v>5.2112999999999996</v>
      </c>
      <c r="HS21">
        <v>11.9472</v>
      </c>
      <c r="HT21">
        <v>4.98935</v>
      </c>
      <c r="HU21">
        <v>3.2989999999999999</v>
      </c>
      <c r="HV21">
        <v>9999</v>
      </c>
      <c r="HW21">
        <v>999.9</v>
      </c>
      <c r="HX21">
        <v>9999</v>
      </c>
      <c r="HY21">
        <v>9999</v>
      </c>
      <c r="HZ21">
        <v>1.8702799999999999</v>
      </c>
      <c r="IA21">
        <v>1.87958</v>
      </c>
      <c r="IB21">
        <v>1.87948</v>
      </c>
      <c r="IC21">
        <v>1.87202</v>
      </c>
      <c r="ID21">
        <v>1.87608</v>
      </c>
      <c r="IE21">
        <v>1.8772899999999999</v>
      </c>
      <c r="IF21">
        <v>1.8774200000000001</v>
      </c>
      <c r="IG21">
        <v>1.88032</v>
      </c>
      <c r="IH21">
        <v>5</v>
      </c>
      <c r="II21">
        <v>0</v>
      </c>
      <c r="IJ21">
        <v>0</v>
      </c>
      <c r="IK21">
        <v>0</v>
      </c>
      <c r="IL21" t="s">
        <v>441</v>
      </c>
      <c r="IM21" t="s">
        <v>442</v>
      </c>
      <c r="IN21" t="s">
        <v>443</v>
      </c>
      <c r="IO21" t="s">
        <v>443</v>
      </c>
      <c r="IP21" t="s">
        <v>443</v>
      </c>
      <c r="IQ21" t="s">
        <v>443</v>
      </c>
      <c r="IR21">
        <v>0</v>
      </c>
      <c r="IS21">
        <v>100</v>
      </c>
      <c r="IT21">
        <v>100</v>
      </c>
      <c r="IU21">
        <v>0.64800000000000002</v>
      </c>
      <c r="IV21">
        <v>0.34300000000000003</v>
      </c>
      <c r="IW21">
        <v>-1.44318918367277E-2</v>
      </c>
      <c r="IX21">
        <v>3.1429845563750499E-3</v>
      </c>
      <c r="IY21">
        <v>-2.6191379260519398E-6</v>
      </c>
      <c r="IZ21">
        <v>8.1946225552374905E-10</v>
      </c>
      <c r="JA21">
        <v>-1.7122161216329E-2</v>
      </c>
      <c r="JB21">
        <v>-4.0743828274618102E-2</v>
      </c>
      <c r="JC21">
        <v>3.8132344040852999E-3</v>
      </c>
      <c r="JD21">
        <v>-2.3311986755717701E-5</v>
      </c>
      <c r="JE21">
        <v>5</v>
      </c>
      <c r="JF21">
        <v>2227</v>
      </c>
      <c r="JG21">
        <v>1</v>
      </c>
      <c r="JH21">
        <v>23</v>
      </c>
      <c r="JI21">
        <v>4.3</v>
      </c>
      <c r="JJ21">
        <v>4.5999999999999996</v>
      </c>
      <c r="JK21">
        <v>0.162354</v>
      </c>
      <c r="JL21">
        <v>4.99878</v>
      </c>
      <c r="JM21">
        <v>1.5954600000000001</v>
      </c>
      <c r="JN21">
        <v>2.31934</v>
      </c>
      <c r="JO21">
        <v>1.49658</v>
      </c>
      <c r="JP21">
        <v>2.4853499999999999</v>
      </c>
      <c r="JQ21">
        <v>29.3889</v>
      </c>
      <c r="JR21">
        <v>24.323899999999998</v>
      </c>
      <c r="JS21">
        <v>2</v>
      </c>
      <c r="JT21">
        <v>506.31900000000002</v>
      </c>
      <c r="JU21">
        <v>555.42499999999995</v>
      </c>
      <c r="JV21">
        <v>22.0001</v>
      </c>
      <c r="JW21">
        <v>22.983000000000001</v>
      </c>
      <c r="JX21">
        <v>30.0001</v>
      </c>
      <c r="JY21">
        <v>23.045999999999999</v>
      </c>
      <c r="JZ21">
        <v>23.0212</v>
      </c>
      <c r="KA21">
        <v>-1</v>
      </c>
      <c r="KB21">
        <v>20.05</v>
      </c>
      <c r="KC21">
        <v>95.7</v>
      </c>
      <c r="KD21">
        <v>22</v>
      </c>
      <c r="KE21">
        <v>400</v>
      </c>
      <c r="KF21">
        <v>15.3735</v>
      </c>
      <c r="KG21">
        <v>100.533</v>
      </c>
      <c r="KH21">
        <v>100.51</v>
      </c>
    </row>
    <row r="22" spans="1:294" x14ac:dyDescent="0.35">
      <c r="A22">
        <v>4</v>
      </c>
      <c r="B22">
        <v>1716889886</v>
      </c>
      <c r="C22">
        <v>900</v>
      </c>
      <c r="D22" t="s">
        <v>453</v>
      </c>
      <c r="E22" t="s">
        <v>454</v>
      </c>
      <c r="F22">
        <v>15</v>
      </c>
      <c r="G22">
        <v>1716889878</v>
      </c>
      <c r="H22">
        <f t="shared" si="0"/>
        <v>1.0834045894239474E-3</v>
      </c>
      <c r="I22">
        <f t="shared" si="1"/>
        <v>1.0834045894239475</v>
      </c>
      <c r="J22">
        <f t="shared" si="2"/>
        <v>-1.7215710845262628</v>
      </c>
      <c r="K22">
        <f t="shared" si="3"/>
        <v>430.99079999999998</v>
      </c>
      <c r="L22">
        <f t="shared" si="4"/>
        <v>446.26584273918729</v>
      </c>
      <c r="M22">
        <f t="shared" si="5"/>
        <v>44.931998197869405</v>
      </c>
      <c r="N22">
        <f t="shared" si="6"/>
        <v>43.394040041321311</v>
      </c>
      <c r="O22">
        <f t="shared" si="7"/>
        <v>0.13336356758971252</v>
      </c>
      <c r="P22">
        <f t="shared" si="8"/>
        <v>2.9398896604378897</v>
      </c>
      <c r="Q22">
        <f t="shared" si="9"/>
        <v>0.13009149136543266</v>
      </c>
      <c r="R22">
        <f t="shared" si="10"/>
        <v>8.1594478613513571E-2</v>
      </c>
      <c r="S22">
        <f t="shared" si="11"/>
        <v>0.15826145</v>
      </c>
      <c r="T22">
        <f t="shared" si="12"/>
        <v>22.748985373483148</v>
      </c>
      <c r="U22">
        <f t="shared" si="13"/>
        <v>22.748985373483148</v>
      </c>
      <c r="V22">
        <f t="shared" si="14"/>
        <v>2.7771656142198573</v>
      </c>
      <c r="W22">
        <f t="shared" si="15"/>
        <v>69.328585065675185</v>
      </c>
      <c r="X22">
        <f t="shared" si="16"/>
        <v>1.9583829474293364</v>
      </c>
      <c r="Y22">
        <f t="shared" si="17"/>
        <v>2.8247842438644235</v>
      </c>
      <c r="Z22">
        <f t="shared" si="18"/>
        <v>0.81878266679052092</v>
      </c>
      <c r="AA22">
        <f t="shared" si="19"/>
        <v>-47.778142393596085</v>
      </c>
      <c r="AB22">
        <f t="shared" si="20"/>
        <v>44.482448031302184</v>
      </c>
      <c r="AC22">
        <f t="shared" si="21"/>
        <v>3.1329740074732619</v>
      </c>
      <c r="AD22">
        <f t="shared" si="22"/>
        <v>-4.4589048206375992E-3</v>
      </c>
      <c r="AE22">
        <f t="shared" si="23"/>
        <v>-1.6070936729692544</v>
      </c>
      <c r="AF22">
        <f t="shared" si="24"/>
        <v>1.0106603269395842</v>
      </c>
      <c r="AG22">
        <f t="shared" si="25"/>
        <v>-1.7215710845262628</v>
      </c>
      <c r="AH22">
        <v>437.60981353443401</v>
      </c>
      <c r="AI22">
        <v>439.64885454545401</v>
      </c>
      <c r="AJ22">
        <v>1.17567344051638E-2</v>
      </c>
      <c r="AK22">
        <v>67.038442753360002</v>
      </c>
      <c r="AL22">
        <f t="shared" si="26"/>
        <v>1.0834045894239475</v>
      </c>
      <c r="AM22">
        <v>18.2632125629641</v>
      </c>
      <c r="AN22">
        <v>19.537366666666699</v>
      </c>
      <c r="AO22">
        <v>-3.4720097894452401E-6</v>
      </c>
      <c r="AP22">
        <v>77.548941613613906</v>
      </c>
      <c r="AQ22">
        <v>1</v>
      </c>
      <c r="AR22">
        <v>0</v>
      </c>
      <c r="AS22">
        <f t="shared" si="27"/>
        <v>1</v>
      </c>
      <c r="AT22">
        <f t="shared" si="28"/>
        <v>0</v>
      </c>
      <c r="AU22">
        <f t="shared" si="29"/>
        <v>53902.714150570122</v>
      </c>
      <c r="AV22" t="s">
        <v>455</v>
      </c>
      <c r="AW22">
        <v>10529.3</v>
      </c>
      <c r="AX22">
        <v>1218.7811538461499</v>
      </c>
      <c r="AY22">
        <v>6398.69</v>
      </c>
      <c r="AZ22">
        <f t="shared" si="30"/>
        <v>0.80952645715823868</v>
      </c>
      <c r="BA22">
        <v>-1.7215710845263099</v>
      </c>
      <c r="BB22" t="s">
        <v>438</v>
      </c>
      <c r="BC22" t="s">
        <v>438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0.69968219999999992</v>
      </c>
      <c r="BI22">
        <f t="shared" si="33"/>
        <v>-1.7215710845262628</v>
      </c>
      <c r="BJ22" t="e">
        <f t="shared" si="34"/>
        <v>#DIV/0!</v>
      </c>
      <c r="BK22">
        <f t="shared" si="35"/>
        <v>6.7278339000344215E-14</v>
      </c>
      <c r="BL22" t="e">
        <f t="shared" si="36"/>
        <v>#DIV/0!</v>
      </c>
      <c r="BM22" t="e">
        <f t="shared" si="37"/>
        <v>#DIV/0!</v>
      </c>
      <c r="BN22" t="s">
        <v>438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1.2352900774983928</v>
      </c>
      <c r="BV22" t="e">
        <f t="shared" si="44"/>
        <v>#DIV/0!</v>
      </c>
      <c r="BW22" t="e">
        <f t="shared" si="45"/>
        <v>#DIV/0!</v>
      </c>
      <c r="DF22">
        <f t="shared" si="46"/>
        <v>0.832955</v>
      </c>
      <c r="DG22">
        <f t="shared" si="47"/>
        <v>0.69968219999999992</v>
      </c>
      <c r="DH22">
        <f t="shared" si="48"/>
        <v>0.84</v>
      </c>
      <c r="DI22">
        <f t="shared" si="49"/>
        <v>0.19</v>
      </c>
      <c r="DJ22">
        <v>1716889878</v>
      </c>
      <c r="DK22">
        <v>430.99079999999998</v>
      </c>
      <c r="DL22">
        <v>429.5856</v>
      </c>
      <c r="DM22">
        <v>19.450713333333301</v>
      </c>
      <c r="DN22">
        <v>18.262026666666699</v>
      </c>
      <c r="DO22">
        <v>430.2758</v>
      </c>
      <c r="DP22">
        <v>19.104713333333301</v>
      </c>
      <c r="DQ22">
        <v>500.21706666666699</v>
      </c>
      <c r="DR22">
        <v>100.58433333333301</v>
      </c>
      <c r="DS22">
        <v>0.10004332000000001</v>
      </c>
      <c r="DT22">
        <v>23.029640000000001</v>
      </c>
      <c r="DU22">
        <v>22.2238066666667</v>
      </c>
      <c r="DV22">
        <v>999.9</v>
      </c>
      <c r="DW22">
        <v>0</v>
      </c>
      <c r="DX22">
        <v>0</v>
      </c>
      <c r="DY22">
        <v>10000.624666666699</v>
      </c>
      <c r="DZ22">
        <v>0</v>
      </c>
      <c r="EA22">
        <v>2.869758</v>
      </c>
      <c r="EB22">
        <v>1.3356826666666699</v>
      </c>
      <c r="EC22">
        <v>439.50906666666702</v>
      </c>
      <c r="ED22">
        <v>437.57659999999998</v>
      </c>
      <c r="EE22">
        <v>1.2772733333333299</v>
      </c>
      <c r="EF22">
        <v>429.5856</v>
      </c>
      <c r="EG22">
        <v>18.262026666666699</v>
      </c>
      <c r="EH22">
        <v>1.9653453333333299</v>
      </c>
      <c r="EI22">
        <v>1.8368726666666699</v>
      </c>
      <c r="EJ22">
        <v>17.1678866666667</v>
      </c>
      <c r="EK22">
        <v>16.104140000000001</v>
      </c>
      <c r="EL22">
        <v>0.832955</v>
      </c>
      <c r="EM22">
        <v>0</v>
      </c>
      <c r="EN22">
        <v>0</v>
      </c>
      <c r="EO22">
        <v>0</v>
      </c>
      <c r="EP22">
        <v>1218.8966666666699</v>
      </c>
      <c r="EQ22">
        <v>0.832955</v>
      </c>
      <c r="ER22">
        <v>-7.4433333333333298</v>
      </c>
      <c r="ES22">
        <v>-2.7320000000000002</v>
      </c>
      <c r="ET22">
        <v>35.1291333333333</v>
      </c>
      <c r="EU22">
        <v>39.125</v>
      </c>
      <c r="EV22">
        <v>37.311999999999998</v>
      </c>
      <c r="EW22">
        <v>39.283066666666699</v>
      </c>
      <c r="EX22">
        <v>38.212200000000003</v>
      </c>
      <c r="EY22">
        <v>0</v>
      </c>
      <c r="EZ22">
        <v>0</v>
      </c>
      <c r="FA22">
        <v>0</v>
      </c>
      <c r="FB22">
        <v>298.80000019073498</v>
      </c>
      <c r="FC22">
        <v>0</v>
      </c>
      <c r="FD22">
        <v>1218.7811538461499</v>
      </c>
      <c r="FE22">
        <v>1.4772649727395599</v>
      </c>
      <c r="FF22">
        <v>-104.994803445215</v>
      </c>
      <c r="FG22">
        <v>-8.1867692307692295</v>
      </c>
      <c r="FH22">
        <v>15</v>
      </c>
      <c r="FI22">
        <v>1716889915</v>
      </c>
      <c r="FJ22" t="s">
        <v>456</v>
      </c>
      <c r="FK22">
        <v>1716889915</v>
      </c>
      <c r="FL22">
        <v>1716889906</v>
      </c>
      <c r="FM22">
        <v>6</v>
      </c>
      <c r="FN22">
        <v>7.1999999999999995E-2</v>
      </c>
      <c r="FO22">
        <v>1E-3</v>
      </c>
      <c r="FP22">
        <v>0.71499999999999997</v>
      </c>
      <c r="FQ22">
        <v>0.34599999999999997</v>
      </c>
      <c r="FR22">
        <v>429</v>
      </c>
      <c r="FS22">
        <v>18</v>
      </c>
      <c r="FT22">
        <v>0.42</v>
      </c>
      <c r="FU22">
        <v>0.1</v>
      </c>
      <c r="FV22">
        <v>1.2854352380952401</v>
      </c>
      <c r="FW22">
        <v>0.97228051948051997</v>
      </c>
      <c r="FX22">
        <v>0.10300234346012099</v>
      </c>
      <c r="FY22">
        <v>0</v>
      </c>
      <c r="FZ22">
        <v>430.89162499999998</v>
      </c>
      <c r="GA22">
        <v>1.25699999999931</v>
      </c>
      <c r="GB22">
        <v>9.7478763712919303E-2</v>
      </c>
      <c r="GC22">
        <v>0</v>
      </c>
      <c r="GD22">
        <v>1.2770895238095199</v>
      </c>
      <c r="GE22">
        <v>-7.60363636363489E-3</v>
      </c>
      <c r="GF22">
        <v>2.2211311493845602E-3</v>
      </c>
      <c r="GG22">
        <v>1</v>
      </c>
      <c r="GH22">
        <v>0.10004332000000001</v>
      </c>
      <c r="GI22">
        <v>1.4045785714285901E-3</v>
      </c>
      <c r="GJ22">
        <v>2.2261412414010699E-4</v>
      </c>
      <c r="GK22">
        <v>1</v>
      </c>
      <c r="GL22">
        <v>2</v>
      </c>
      <c r="GM22">
        <v>4</v>
      </c>
      <c r="GN22" t="s">
        <v>457</v>
      </c>
      <c r="GO22">
        <v>2.95105</v>
      </c>
      <c r="GP22">
        <v>2.8858000000000001</v>
      </c>
      <c r="GQ22">
        <v>0.104198</v>
      </c>
      <c r="GR22">
        <v>0.106456</v>
      </c>
      <c r="GS22">
        <v>0.10016799999999999</v>
      </c>
      <c r="GT22">
        <v>0.101114</v>
      </c>
      <c r="GU22">
        <v>33024.699999999997</v>
      </c>
      <c r="GV22">
        <v>24765.200000000001</v>
      </c>
      <c r="GW22">
        <v>34652.6</v>
      </c>
      <c r="GX22">
        <v>24827.8</v>
      </c>
      <c r="GY22">
        <v>41730.199999999997</v>
      </c>
      <c r="GZ22">
        <v>28537.1</v>
      </c>
      <c r="HA22">
        <v>47545.599999999999</v>
      </c>
      <c r="HB22">
        <v>32864.300000000003</v>
      </c>
      <c r="HC22">
        <v>2.1324700000000001</v>
      </c>
      <c r="HD22">
        <v>2.1761699999999999</v>
      </c>
      <c r="HE22">
        <v>3.1877299999999997E-2</v>
      </c>
      <c r="HF22">
        <v>0</v>
      </c>
      <c r="HG22">
        <v>21.6935</v>
      </c>
      <c r="HH22">
        <v>999.9</v>
      </c>
      <c r="HI22">
        <v>61.841999999999999</v>
      </c>
      <c r="HJ22">
        <v>26.324000000000002</v>
      </c>
      <c r="HK22">
        <v>21.146000000000001</v>
      </c>
      <c r="HL22">
        <v>62.098500000000001</v>
      </c>
      <c r="HM22">
        <v>32.263599999999997</v>
      </c>
      <c r="HN22">
        <v>1</v>
      </c>
      <c r="HO22">
        <v>-0.33943600000000002</v>
      </c>
      <c r="HP22">
        <v>-1.9880200000000001E-2</v>
      </c>
      <c r="HQ22">
        <v>20.356400000000001</v>
      </c>
      <c r="HR22">
        <v>5.2157900000000001</v>
      </c>
      <c r="HS22">
        <v>11.947699999999999</v>
      </c>
      <c r="HT22">
        <v>4.98935</v>
      </c>
      <c r="HU22">
        <v>3.2989999999999999</v>
      </c>
      <c r="HV22">
        <v>9999</v>
      </c>
      <c r="HW22">
        <v>999.9</v>
      </c>
      <c r="HX22">
        <v>9999</v>
      </c>
      <c r="HY22">
        <v>9999</v>
      </c>
      <c r="HZ22">
        <v>1.87029</v>
      </c>
      <c r="IA22">
        <v>1.87958</v>
      </c>
      <c r="IB22">
        <v>1.87947</v>
      </c>
      <c r="IC22">
        <v>1.8720699999999999</v>
      </c>
      <c r="ID22">
        <v>1.8761000000000001</v>
      </c>
      <c r="IE22">
        <v>1.8772899999999999</v>
      </c>
      <c r="IF22">
        <v>1.8774200000000001</v>
      </c>
      <c r="IG22">
        <v>1.88026</v>
      </c>
      <c r="IH22">
        <v>5</v>
      </c>
      <c r="II22">
        <v>0</v>
      </c>
      <c r="IJ22">
        <v>0</v>
      </c>
      <c r="IK22">
        <v>0</v>
      </c>
      <c r="IL22" t="s">
        <v>441</v>
      </c>
      <c r="IM22" t="s">
        <v>442</v>
      </c>
      <c r="IN22" t="s">
        <v>443</v>
      </c>
      <c r="IO22" t="s">
        <v>443</v>
      </c>
      <c r="IP22" t="s">
        <v>443</v>
      </c>
      <c r="IQ22" t="s">
        <v>443</v>
      </c>
      <c r="IR22">
        <v>0</v>
      </c>
      <c r="IS22">
        <v>100</v>
      </c>
      <c r="IT22">
        <v>100</v>
      </c>
      <c r="IU22">
        <v>0.71499999999999997</v>
      </c>
      <c r="IV22">
        <v>0.34599999999999997</v>
      </c>
      <c r="IW22">
        <v>-0.28718478436378803</v>
      </c>
      <c r="IX22">
        <v>3.1429845563750499E-3</v>
      </c>
      <c r="IY22">
        <v>-2.6191379260519398E-6</v>
      </c>
      <c r="IZ22">
        <v>8.1946225552374905E-10</v>
      </c>
      <c r="JA22">
        <v>-1.62273533041686E-2</v>
      </c>
      <c r="JB22">
        <v>-4.0743828274618102E-2</v>
      </c>
      <c r="JC22">
        <v>3.8132344040852999E-3</v>
      </c>
      <c r="JD22">
        <v>-2.3311986755717701E-5</v>
      </c>
      <c r="JE22">
        <v>5</v>
      </c>
      <c r="JF22">
        <v>2227</v>
      </c>
      <c r="JG22">
        <v>1</v>
      </c>
      <c r="JH22">
        <v>23</v>
      </c>
      <c r="JI22">
        <v>4.4000000000000004</v>
      </c>
      <c r="JJ22">
        <v>4.4000000000000004</v>
      </c>
      <c r="JK22">
        <v>0.162354</v>
      </c>
      <c r="JL22">
        <v>4.99878</v>
      </c>
      <c r="JM22">
        <v>1.5954600000000001</v>
      </c>
      <c r="JN22">
        <v>2.31812</v>
      </c>
      <c r="JO22">
        <v>1.49658</v>
      </c>
      <c r="JP22">
        <v>2.3706100000000001</v>
      </c>
      <c r="JQ22">
        <v>29.495200000000001</v>
      </c>
      <c r="JR22">
        <v>24.315200000000001</v>
      </c>
      <c r="JS22">
        <v>2</v>
      </c>
      <c r="JT22">
        <v>506.18200000000002</v>
      </c>
      <c r="JU22">
        <v>554.78200000000004</v>
      </c>
      <c r="JV22">
        <v>21.9999</v>
      </c>
      <c r="JW22">
        <v>22.957899999999999</v>
      </c>
      <c r="JX22">
        <v>30.0001</v>
      </c>
      <c r="JY22">
        <v>23.018999999999998</v>
      </c>
      <c r="JZ22">
        <v>22.994299999999999</v>
      </c>
      <c r="KA22">
        <v>-1</v>
      </c>
      <c r="KB22">
        <v>20.05</v>
      </c>
      <c r="KC22">
        <v>95.7</v>
      </c>
      <c r="KD22">
        <v>22</v>
      </c>
      <c r="KE22">
        <v>400</v>
      </c>
      <c r="KF22">
        <v>15.3735</v>
      </c>
      <c r="KG22">
        <v>100.545</v>
      </c>
      <c r="KH22">
        <v>100.521</v>
      </c>
    </row>
    <row r="23" spans="1:294" x14ac:dyDescent="0.35">
      <c r="A23">
        <v>5</v>
      </c>
      <c r="B23">
        <v>1716890186.0999999</v>
      </c>
      <c r="C23">
        <v>1200.0999999046301</v>
      </c>
      <c r="D23" t="s">
        <v>458</v>
      </c>
      <c r="E23" t="s">
        <v>459</v>
      </c>
      <c r="F23">
        <v>15</v>
      </c>
      <c r="G23">
        <v>1716890178.0999999</v>
      </c>
      <c r="H23">
        <f t="shared" si="0"/>
        <v>1.0897558571060224E-3</v>
      </c>
      <c r="I23">
        <f t="shared" si="1"/>
        <v>1.0897558571060224</v>
      </c>
      <c r="J23">
        <f t="shared" si="2"/>
        <v>-1.6357945827594003</v>
      </c>
      <c r="K23">
        <f t="shared" si="3"/>
        <v>429.01806666666698</v>
      </c>
      <c r="L23">
        <f t="shared" si="4"/>
        <v>443.09125656365217</v>
      </c>
      <c r="M23">
        <f t="shared" si="5"/>
        <v>44.611069764829118</v>
      </c>
      <c r="N23">
        <f t="shared" si="6"/>
        <v>43.194160613479376</v>
      </c>
      <c r="O23">
        <f t="shared" si="7"/>
        <v>0.1348240916618226</v>
      </c>
      <c r="P23">
        <f t="shared" si="8"/>
        <v>2.9397665806649398</v>
      </c>
      <c r="Q23">
        <f t="shared" si="9"/>
        <v>0.13148078643295361</v>
      </c>
      <c r="R23">
        <f t="shared" si="10"/>
        <v>8.2468968992916614E-2</v>
      </c>
      <c r="S23">
        <f t="shared" si="11"/>
        <v>0.15826145</v>
      </c>
      <c r="T23">
        <f t="shared" si="12"/>
        <v>22.7464500788486</v>
      </c>
      <c r="U23">
        <f t="shared" si="13"/>
        <v>22.7464500788486</v>
      </c>
      <c r="V23">
        <f t="shared" si="14"/>
        <v>2.7767386722281033</v>
      </c>
      <c r="W23">
        <f t="shared" si="15"/>
        <v>69.456603088202513</v>
      </c>
      <c r="X23">
        <f t="shared" si="16"/>
        <v>1.9618954961050488</v>
      </c>
      <c r="Y23">
        <f t="shared" si="17"/>
        <v>2.8246349646752082</v>
      </c>
      <c r="Z23">
        <f t="shared" si="18"/>
        <v>0.81484317612305457</v>
      </c>
      <c r="AA23">
        <f t="shared" si="19"/>
        <v>-48.05823329837559</v>
      </c>
      <c r="AB23">
        <f t="shared" si="20"/>
        <v>44.743987833327658</v>
      </c>
      <c r="AC23">
        <f t="shared" si="21"/>
        <v>3.1514721885132033</v>
      </c>
      <c r="AD23">
        <f t="shared" si="22"/>
        <v>-4.5118265347312558E-3</v>
      </c>
      <c r="AE23">
        <f t="shared" si="23"/>
        <v>-1.6722218917045142</v>
      </c>
      <c r="AF23">
        <f t="shared" si="24"/>
        <v>1.0105797877926999</v>
      </c>
      <c r="AG23">
        <f t="shared" si="25"/>
        <v>-1.6357945827594003</v>
      </c>
      <c r="AH23">
        <v>435.43531909684401</v>
      </c>
      <c r="AI23">
        <v>437.46024848484802</v>
      </c>
      <c r="AJ23">
        <v>-4.7847748701524903E-3</v>
      </c>
      <c r="AK23">
        <v>67.038086513313601</v>
      </c>
      <c r="AL23">
        <f t="shared" si="26"/>
        <v>1.0897558571060224</v>
      </c>
      <c r="AM23">
        <v>18.298445546507601</v>
      </c>
      <c r="AN23">
        <v>19.580029696969699</v>
      </c>
      <c r="AO23">
        <v>3.5142670779046701E-7</v>
      </c>
      <c r="AP23">
        <v>77.5417396072136</v>
      </c>
      <c r="AQ23">
        <v>1</v>
      </c>
      <c r="AR23">
        <v>0</v>
      </c>
      <c r="AS23">
        <f t="shared" si="27"/>
        <v>1</v>
      </c>
      <c r="AT23">
        <f t="shared" si="28"/>
        <v>0</v>
      </c>
      <c r="AU23">
        <f t="shared" si="29"/>
        <v>53899.189887885128</v>
      </c>
      <c r="AV23" t="s">
        <v>460</v>
      </c>
      <c r="AW23">
        <v>10530.6</v>
      </c>
      <c r="AX23">
        <v>1223.9023076923099</v>
      </c>
      <c r="AY23">
        <v>6380.11</v>
      </c>
      <c r="AZ23">
        <f t="shared" si="30"/>
        <v>0.80816908992285241</v>
      </c>
      <c r="BA23">
        <v>-1.6357945827593501</v>
      </c>
      <c r="BB23" t="s">
        <v>438</v>
      </c>
      <c r="BC23" t="s">
        <v>438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0.69968219999999992</v>
      </c>
      <c r="BI23">
        <f t="shared" si="33"/>
        <v>-1.6357945827594003</v>
      </c>
      <c r="BJ23" t="e">
        <f t="shared" si="34"/>
        <v>#DIV/0!</v>
      </c>
      <c r="BK23">
        <f t="shared" si="35"/>
        <v>-7.1721248179612229E-14</v>
      </c>
      <c r="BL23" t="e">
        <f t="shared" si="36"/>
        <v>#DIV/0!</v>
      </c>
      <c r="BM23" t="e">
        <f t="shared" si="37"/>
        <v>#DIV/0!</v>
      </c>
      <c r="BN23" t="s">
        <v>438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1.2373648194036471</v>
      </c>
      <c r="BV23" t="e">
        <f t="shared" si="44"/>
        <v>#DIV/0!</v>
      </c>
      <c r="BW23" t="e">
        <f t="shared" si="45"/>
        <v>#DIV/0!</v>
      </c>
      <c r="DF23">
        <f t="shared" si="46"/>
        <v>0.832955</v>
      </c>
      <c r="DG23">
        <f t="shared" si="47"/>
        <v>0.69968219999999992</v>
      </c>
      <c r="DH23">
        <f t="shared" si="48"/>
        <v>0.84</v>
      </c>
      <c r="DI23">
        <f t="shared" si="49"/>
        <v>0.19</v>
      </c>
      <c r="DJ23">
        <v>1716890178.0999999</v>
      </c>
      <c r="DK23">
        <v>429.01806666666698</v>
      </c>
      <c r="DL23">
        <v>427.532266666667</v>
      </c>
      <c r="DM23">
        <v>19.486166666666701</v>
      </c>
      <c r="DN23">
        <v>18.29758</v>
      </c>
      <c r="DO23">
        <v>428.26906666666702</v>
      </c>
      <c r="DP23">
        <v>19.140166666666701</v>
      </c>
      <c r="DQ23">
        <v>500.20119999999997</v>
      </c>
      <c r="DR23">
        <v>100.581466666667</v>
      </c>
      <c r="DS23">
        <v>9.9982366666666697E-2</v>
      </c>
      <c r="DT23">
        <v>23.028766666666701</v>
      </c>
      <c r="DU23">
        <v>22.220953333333298</v>
      </c>
      <c r="DV23">
        <v>999.9</v>
      </c>
      <c r="DW23">
        <v>0</v>
      </c>
      <c r="DX23">
        <v>0</v>
      </c>
      <c r="DY23">
        <v>10000.2093333333</v>
      </c>
      <c r="DZ23">
        <v>0</v>
      </c>
      <c r="EA23">
        <v>2.1040800000000002</v>
      </c>
      <c r="EB23">
        <v>1.45123133333333</v>
      </c>
      <c r="EC23">
        <v>437.55013333333301</v>
      </c>
      <c r="ED23">
        <v>435.50066666666697</v>
      </c>
      <c r="EE23">
        <v>1.28144666666667</v>
      </c>
      <c r="EF23">
        <v>427.532266666667</v>
      </c>
      <c r="EG23">
        <v>18.29758</v>
      </c>
      <c r="EH23">
        <v>1.9692846666666699</v>
      </c>
      <c r="EI23">
        <v>1.8403959999999999</v>
      </c>
      <c r="EJ23">
        <v>17.199526666666699</v>
      </c>
      <c r="EK23">
        <v>16.134173333333301</v>
      </c>
      <c r="EL23">
        <v>0.832955</v>
      </c>
      <c r="EM23">
        <v>0</v>
      </c>
      <c r="EN23">
        <v>0</v>
      </c>
      <c r="EO23">
        <v>0</v>
      </c>
      <c r="EP23">
        <v>1224.0533333333301</v>
      </c>
      <c r="EQ23">
        <v>0.832955</v>
      </c>
      <c r="ER23">
        <v>-44.965066666666701</v>
      </c>
      <c r="ES23">
        <v>-2.6534666666666702</v>
      </c>
      <c r="ET23">
        <v>35.1332666666667</v>
      </c>
      <c r="EU23">
        <v>39.125</v>
      </c>
      <c r="EV23">
        <v>37.311999999999998</v>
      </c>
      <c r="EW23">
        <v>39.311999999999998</v>
      </c>
      <c r="EX23">
        <v>38.233199999999997</v>
      </c>
      <c r="EY23">
        <v>0</v>
      </c>
      <c r="EZ23">
        <v>0</v>
      </c>
      <c r="FA23">
        <v>0</v>
      </c>
      <c r="FB23">
        <v>298.60000014305098</v>
      </c>
      <c r="FC23">
        <v>0</v>
      </c>
      <c r="FD23">
        <v>1223.9023076923099</v>
      </c>
      <c r="FE23">
        <v>1.48102560547711</v>
      </c>
      <c r="FF23">
        <v>3.9880683942141602</v>
      </c>
      <c r="FG23">
        <v>-44.952269230769197</v>
      </c>
      <c r="FH23">
        <v>15</v>
      </c>
      <c r="FI23">
        <v>1716890210.0999999</v>
      </c>
      <c r="FJ23" t="s">
        <v>461</v>
      </c>
      <c r="FK23">
        <v>1716890210.0999999</v>
      </c>
      <c r="FL23">
        <v>1716890205.0999999</v>
      </c>
      <c r="FM23">
        <v>7</v>
      </c>
      <c r="FN23">
        <v>3.6999999999999998E-2</v>
      </c>
      <c r="FO23">
        <v>-2E-3</v>
      </c>
      <c r="FP23">
        <v>0.749</v>
      </c>
      <c r="FQ23">
        <v>0.34599999999999997</v>
      </c>
      <c r="FR23">
        <v>427</v>
      </c>
      <c r="FS23">
        <v>18</v>
      </c>
      <c r="FT23">
        <v>0.37</v>
      </c>
      <c r="FU23">
        <v>0.06</v>
      </c>
      <c r="FV23">
        <v>1.455918</v>
      </c>
      <c r="FW23">
        <v>-1.6349774436092899E-2</v>
      </c>
      <c r="FX23">
        <v>2.22303788991551E-2</v>
      </c>
      <c r="FY23">
        <v>1</v>
      </c>
      <c r="FZ23">
        <v>429.00966666666699</v>
      </c>
      <c r="GA23">
        <v>-0.834857142856954</v>
      </c>
      <c r="GB23">
        <v>6.1063537037715401E-2</v>
      </c>
      <c r="GC23">
        <v>1</v>
      </c>
      <c r="GD23">
        <v>1.2815414999999999</v>
      </c>
      <c r="GE23">
        <v>-6.3834586466348904E-4</v>
      </c>
      <c r="GF23">
        <v>1.3550618989551799E-3</v>
      </c>
      <c r="GG23">
        <v>1</v>
      </c>
      <c r="GH23">
        <v>9.9942037499999997E-2</v>
      </c>
      <c r="GI23">
        <v>-3.2377058823556602E-4</v>
      </c>
      <c r="GJ23">
        <v>1.5584872422881501E-4</v>
      </c>
      <c r="GK23">
        <v>1</v>
      </c>
      <c r="GL23">
        <v>4</v>
      </c>
      <c r="GM23">
        <v>4</v>
      </c>
      <c r="GN23" t="s">
        <v>440</v>
      </c>
      <c r="GO23">
        <v>2.95113</v>
      </c>
      <c r="GP23">
        <v>2.8858299999999999</v>
      </c>
      <c r="GQ23">
        <v>0.103786</v>
      </c>
      <c r="GR23">
        <v>0.106054</v>
      </c>
      <c r="GS23">
        <v>0.100315</v>
      </c>
      <c r="GT23">
        <v>0.10124900000000001</v>
      </c>
      <c r="GU23">
        <v>33042.6</v>
      </c>
      <c r="GV23">
        <v>24776.9</v>
      </c>
      <c r="GW23">
        <v>34655.300000000003</v>
      </c>
      <c r="GX23">
        <v>24828.3</v>
      </c>
      <c r="GY23">
        <v>41726.5</v>
      </c>
      <c r="GZ23">
        <v>28533.8</v>
      </c>
      <c r="HA23">
        <v>47549.599999999999</v>
      </c>
      <c r="HB23">
        <v>32865.4</v>
      </c>
      <c r="HC23">
        <v>2.1327699999999998</v>
      </c>
      <c r="HD23">
        <v>2.1755300000000002</v>
      </c>
      <c r="HE23">
        <v>3.1776699999999998E-2</v>
      </c>
      <c r="HF23">
        <v>0</v>
      </c>
      <c r="HG23">
        <v>21.6935</v>
      </c>
      <c r="HH23">
        <v>999.9</v>
      </c>
      <c r="HI23">
        <v>61.591999999999999</v>
      </c>
      <c r="HJ23">
        <v>26.405000000000001</v>
      </c>
      <c r="HK23">
        <v>21.164200000000001</v>
      </c>
      <c r="HL23">
        <v>61.899500000000003</v>
      </c>
      <c r="HM23">
        <v>32.1434</v>
      </c>
      <c r="HN23">
        <v>1</v>
      </c>
      <c r="HO23">
        <v>-0.34005299999999999</v>
      </c>
      <c r="HP23">
        <v>-8.8780000000000005E-3</v>
      </c>
      <c r="HQ23">
        <v>20.3569</v>
      </c>
      <c r="HR23">
        <v>5.2166899999999998</v>
      </c>
      <c r="HS23">
        <v>11.9495</v>
      </c>
      <c r="HT23">
        <v>4.9896500000000001</v>
      </c>
      <c r="HU23">
        <v>3.2989999999999999</v>
      </c>
      <c r="HV23">
        <v>9999</v>
      </c>
      <c r="HW23">
        <v>999.9</v>
      </c>
      <c r="HX23">
        <v>9999</v>
      </c>
      <c r="HY23">
        <v>9999</v>
      </c>
      <c r="HZ23">
        <v>1.8702700000000001</v>
      </c>
      <c r="IA23">
        <v>1.87957</v>
      </c>
      <c r="IB23">
        <v>1.87948</v>
      </c>
      <c r="IC23">
        <v>1.8720699999999999</v>
      </c>
      <c r="ID23">
        <v>1.87608</v>
      </c>
      <c r="IE23">
        <v>1.87727</v>
      </c>
      <c r="IF23">
        <v>1.8774299999999999</v>
      </c>
      <c r="IG23">
        <v>1.88026</v>
      </c>
      <c r="IH23">
        <v>5</v>
      </c>
      <c r="II23">
        <v>0</v>
      </c>
      <c r="IJ23">
        <v>0</v>
      </c>
      <c r="IK23">
        <v>0</v>
      </c>
      <c r="IL23" t="s">
        <v>441</v>
      </c>
      <c r="IM23" t="s">
        <v>442</v>
      </c>
      <c r="IN23" t="s">
        <v>443</v>
      </c>
      <c r="IO23" t="s">
        <v>443</v>
      </c>
      <c r="IP23" t="s">
        <v>443</v>
      </c>
      <c r="IQ23" t="s">
        <v>443</v>
      </c>
      <c r="IR23">
        <v>0</v>
      </c>
      <c r="IS23">
        <v>100</v>
      </c>
      <c r="IT23">
        <v>100</v>
      </c>
      <c r="IU23">
        <v>0.749</v>
      </c>
      <c r="IV23">
        <v>0.34599999999999997</v>
      </c>
      <c r="IW23">
        <v>-0.215666424995623</v>
      </c>
      <c r="IX23">
        <v>3.1429845563750499E-3</v>
      </c>
      <c r="IY23">
        <v>-2.6191379260519398E-6</v>
      </c>
      <c r="IZ23">
        <v>8.1946225552374905E-10</v>
      </c>
      <c r="JA23">
        <v>-1.4810533942170599E-2</v>
      </c>
      <c r="JB23">
        <v>-4.0743828274618102E-2</v>
      </c>
      <c r="JC23">
        <v>3.8132344040852999E-3</v>
      </c>
      <c r="JD23">
        <v>-2.3311986755717701E-5</v>
      </c>
      <c r="JE23">
        <v>5</v>
      </c>
      <c r="JF23">
        <v>2227</v>
      </c>
      <c r="JG23">
        <v>1</v>
      </c>
      <c r="JH23">
        <v>23</v>
      </c>
      <c r="JI23">
        <v>4.5</v>
      </c>
      <c r="JJ23">
        <v>4.7</v>
      </c>
      <c r="JK23">
        <v>0.162354</v>
      </c>
      <c r="JL23">
        <v>4.99878</v>
      </c>
      <c r="JM23">
        <v>1.5954600000000001</v>
      </c>
      <c r="JN23">
        <v>2.31812</v>
      </c>
      <c r="JO23">
        <v>1.49658</v>
      </c>
      <c r="JP23">
        <v>2.3889200000000002</v>
      </c>
      <c r="JQ23">
        <v>29.559100000000001</v>
      </c>
      <c r="JR23">
        <v>24.315200000000001</v>
      </c>
      <c r="JS23">
        <v>2</v>
      </c>
      <c r="JT23">
        <v>506.197</v>
      </c>
      <c r="JU23">
        <v>554.11699999999996</v>
      </c>
      <c r="JV23">
        <v>21.9999</v>
      </c>
      <c r="JW23">
        <v>22.944400000000002</v>
      </c>
      <c r="JX23">
        <v>30.0001</v>
      </c>
      <c r="JY23">
        <v>23.0017</v>
      </c>
      <c r="JZ23">
        <v>22.975200000000001</v>
      </c>
      <c r="KA23">
        <v>-1</v>
      </c>
      <c r="KB23">
        <v>20.05</v>
      </c>
      <c r="KC23">
        <v>95.7</v>
      </c>
      <c r="KD23">
        <v>22</v>
      </c>
      <c r="KE23">
        <v>400</v>
      </c>
      <c r="KF23">
        <v>15.3735</v>
      </c>
      <c r="KG23">
        <v>100.553</v>
      </c>
      <c r="KH23">
        <v>100.524</v>
      </c>
    </row>
    <row r="24" spans="1:294" x14ac:dyDescent="0.35">
      <c r="A24">
        <v>6</v>
      </c>
      <c r="B24">
        <v>1716890486.0999999</v>
      </c>
      <c r="C24">
        <v>1500.0999999046301</v>
      </c>
      <c r="D24" t="s">
        <v>462</v>
      </c>
      <c r="E24" t="s">
        <v>463</v>
      </c>
      <c r="F24">
        <v>15</v>
      </c>
      <c r="G24">
        <v>1716890478.0999999</v>
      </c>
      <c r="H24">
        <f t="shared" si="0"/>
        <v>1.0955669436065474E-3</v>
      </c>
      <c r="I24">
        <f t="shared" si="1"/>
        <v>1.0955669436065474</v>
      </c>
      <c r="J24">
        <f t="shared" si="2"/>
        <v>-1.49511633017712</v>
      </c>
      <c r="K24">
        <f t="shared" si="3"/>
        <v>426.87540000000001</v>
      </c>
      <c r="L24">
        <f t="shared" si="4"/>
        <v>439.12893156961405</v>
      </c>
      <c r="M24">
        <f t="shared" si="5"/>
        <v>44.214566758368335</v>
      </c>
      <c r="N24">
        <f t="shared" si="6"/>
        <v>42.980795647742738</v>
      </c>
      <c r="O24">
        <f t="shared" si="7"/>
        <v>0.13621389188752178</v>
      </c>
      <c r="P24">
        <f t="shared" si="8"/>
        <v>2.9403547154185681</v>
      </c>
      <c r="Q24">
        <f t="shared" si="9"/>
        <v>0.13280290750106311</v>
      </c>
      <c r="R24">
        <f t="shared" si="10"/>
        <v>8.3301166282904543E-2</v>
      </c>
      <c r="S24">
        <f t="shared" si="11"/>
        <v>0.15826145</v>
      </c>
      <c r="T24">
        <f t="shared" si="12"/>
        <v>22.738204740568158</v>
      </c>
      <c r="U24">
        <f t="shared" si="13"/>
        <v>22.738204740568158</v>
      </c>
      <c r="V24">
        <f t="shared" si="14"/>
        <v>2.7753505596014056</v>
      </c>
      <c r="W24">
        <f t="shared" si="15"/>
        <v>69.569450555523517</v>
      </c>
      <c r="X24">
        <f t="shared" si="16"/>
        <v>1.9642761501012815</v>
      </c>
      <c r="Y24">
        <f t="shared" si="17"/>
        <v>2.8234751524070023</v>
      </c>
      <c r="Z24">
        <f t="shared" si="18"/>
        <v>0.8110744095001241</v>
      </c>
      <c r="AA24">
        <f t="shared" si="19"/>
        <v>-48.31450221304874</v>
      </c>
      <c r="AB24">
        <f t="shared" si="20"/>
        <v>44.984168605082658</v>
      </c>
      <c r="AC24">
        <f t="shared" si="21"/>
        <v>3.1675138116874586</v>
      </c>
      <c r="AD24">
        <f t="shared" si="22"/>
        <v>-4.5583462786211726E-3</v>
      </c>
      <c r="AE24">
        <f t="shared" si="23"/>
        <v>-1.6193989135826041</v>
      </c>
      <c r="AF24">
        <f t="shared" si="24"/>
        <v>1.0160432984122536</v>
      </c>
      <c r="AG24">
        <f t="shared" si="25"/>
        <v>-1.49511633017712</v>
      </c>
      <c r="AH24">
        <v>433.34404505172699</v>
      </c>
      <c r="AI24">
        <v>435.28526666666602</v>
      </c>
      <c r="AJ24">
        <v>-2.0894421507371499E-2</v>
      </c>
      <c r="AK24">
        <v>67.041793182839498</v>
      </c>
      <c r="AL24">
        <f t="shared" si="26"/>
        <v>1.0955669436065474</v>
      </c>
      <c r="AM24">
        <v>18.313659915511</v>
      </c>
      <c r="AN24">
        <v>19.602038787878801</v>
      </c>
      <c r="AO24">
        <v>-3.3906689599213302E-6</v>
      </c>
      <c r="AP24">
        <v>77.914747853061897</v>
      </c>
      <c r="AQ24">
        <v>1</v>
      </c>
      <c r="AR24">
        <v>0</v>
      </c>
      <c r="AS24">
        <f t="shared" si="27"/>
        <v>1</v>
      </c>
      <c r="AT24">
        <f t="shared" si="28"/>
        <v>0</v>
      </c>
      <c r="AU24">
        <f t="shared" si="29"/>
        <v>53917.848698509748</v>
      </c>
      <c r="AV24" t="s">
        <v>464</v>
      </c>
      <c r="AW24">
        <v>10531.9</v>
      </c>
      <c r="AX24">
        <v>1229.3276000000001</v>
      </c>
      <c r="AY24">
        <v>6359.96</v>
      </c>
      <c r="AZ24">
        <f t="shared" si="30"/>
        <v>0.80670828118415838</v>
      </c>
      <c r="BA24">
        <v>-1.4951163301771599</v>
      </c>
      <c r="BB24" t="s">
        <v>438</v>
      </c>
      <c r="BC24" t="s">
        <v>438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0.69968219999999992</v>
      </c>
      <c r="BI24">
        <f t="shared" si="33"/>
        <v>-1.49511633017712</v>
      </c>
      <c r="BJ24" t="e">
        <f t="shared" si="34"/>
        <v>#DIV/0!</v>
      </c>
      <c r="BK24">
        <f t="shared" si="35"/>
        <v>5.7123118019160189E-14</v>
      </c>
      <c r="BL24" t="e">
        <f t="shared" si="36"/>
        <v>#DIV/0!</v>
      </c>
      <c r="BM24" t="e">
        <f t="shared" si="37"/>
        <v>#DIV/0!</v>
      </c>
      <c r="BN24" t="s">
        <v>438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1.2396054724170065</v>
      </c>
      <c r="BV24" t="e">
        <f t="shared" si="44"/>
        <v>#DIV/0!</v>
      </c>
      <c r="BW24" t="e">
        <f t="shared" si="45"/>
        <v>#DIV/0!</v>
      </c>
      <c r="DF24">
        <f t="shared" si="46"/>
        <v>0.832955</v>
      </c>
      <c r="DG24">
        <f t="shared" si="47"/>
        <v>0.69968219999999992</v>
      </c>
      <c r="DH24">
        <f t="shared" si="48"/>
        <v>0.84</v>
      </c>
      <c r="DI24">
        <f t="shared" si="49"/>
        <v>0.19</v>
      </c>
      <c r="DJ24">
        <v>1716890478.0999999</v>
      </c>
      <c r="DK24">
        <v>426.87540000000001</v>
      </c>
      <c r="DL24">
        <v>425.45319999999998</v>
      </c>
      <c r="DM24">
        <v>19.50874</v>
      </c>
      <c r="DN24">
        <v>18.313786666666701</v>
      </c>
      <c r="DO24">
        <v>426.1284</v>
      </c>
      <c r="DP24">
        <v>19.163740000000001</v>
      </c>
      <c r="DQ24">
        <v>500.21446666666702</v>
      </c>
      <c r="DR24">
        <v>100.587</v>
      </c>
      <c r="DS24">
        <v>9.9981840000000002E-2</v>
      </c>
      <c r="DT24">
        <v>23.021979999999999</v>
      </c>
      <c r="DU24">
        <v>22.215333333333302</v>
      </c>
      <c r="DV24">
        <v>999.9</v>
      </c>
      <c r="DW24">
        <v>0</v>
      </c>
      <c r="DX24">
        <v>0</v>
      </c>
      <c r="DY24">
        <v>10003.005999999999</v>
      </c>
      <c r="DZ24">
        <v>0</v>
      </c>
      <c r="EA24">
        <v>1.8467880000000001</v>
      </c>
      <c r="EB24">
        <v>1.4237853333333299</v>
      </c>
      <c r="EC24">
        <v>435.41213333333297</v>
      </c>
      <c r="ED24">
        <v>433.390066666667</v>
      </c>
      <c r="EE24">
        <v>1.2886633333333299</v>
      </c>
      <c r="EF24">
        <v>425.45319999999998</v>
      </c>
      <c r="EG24">
        <v>18.313786666666701</v>
      </c>
      <c r="EH24">
        <v>1.9717513333333301</v>
      </c>
      <c r="EI24">
        <v>1.84212933333333</v>
      </c>
      <c r="EJ24">
        <v>17.2193066666667</v>
      </c>
      <c r="EK24">
        <v>16.1489266666667</v>
      </c>
      <c r="EL24">
        <v>0.832955</v>
      </c>
      <c r="EM24">
        <v>0</v>
      </c>
      <c r="EN24">
        <v>0</v>
      </c>
      <c r="EO24">
        <v>0</v>
      </c>
      <c r="EP24">
        <v>1229.2746666666701</v>
      </c>
      <c r="EQ24">
        <v>0.832955</v>
      </c>
      <c r="ER24">
        <v>-53.401400000000002</v>
      </c>
      <c r="ES24">
        <v>-2.7422666666666702</v>
      </c>
      <c r="ET24">
        <v>35.158066666666699</v>
      </c>
      <c r="EU24">
        <v>39.1291333333333</v>
      </c>
      <c r="EV24">
        <v>37.311999999999998</v>
      </c>
      <c r="EW24">
        <v>39.311999999999998</v>
      </c>
      <c r="EX24">
        <v>38.25</v>
      </c>
      <c r="EY24">
        <v>0</v>
      </c>
      <c r="EZ24">
        <v>0</v>
      </c>
      <c r="FA24">
        <v>0</v>
      </c>
      <c r="FB24">
        <v>299</v>
      </c>
      <c r="FC24">
        <v>0</v>
      </c>
      <c r="FD24">
        <v>1229.3276000000001</v>
      </c>
      <c r="FE24">
        <v>2.9430768615169001</v>
      </c>
      <c r="FF24">
        <v>-4.1585384186721299</v>
      </c>
      <c r="FG24">
        <v>-53.374760000000002</v>
      </c>
      <c r="FH24">
        <v>15</v>
      </c>
      <c r="FI24">
        <v>1716890516.0999999</v>
      </c>
      <c r="FJ24" t="s">
        <v>465</v>
      </c>
      <c r="FK24">
        <v>1716890516.0999999</v>
      </c>
      <c r="FL24">
        <v>1716890506.0999999</v>
      </c>
      <c r="FM24">
        <v>8</v>
      </c>
      <c r="FN24">
        <v>1E-3</v>
      </c>
      <c r="FO24">
        <v>-2E-3</v>
      </c>
      <c r="FP24">
        <v>0.747</v>
      </c>
      <c r="FQ24">
        <v>0.34499999999999997</v>
      </c>
      <c r="FR24">
        <v>425</v>
      </c>
      <c r="FS24">
        <v>18</v>
      </c>
      <c r="FT24">
        <v>0.27</v>
      </c>
      <c r="FU24">
        <v>7.0000000000000007E-2</v>
      </c>
      <c r="FV24">
        <v>1.42889714285714</v>
      </c>
      <c r="FW24">
        <v>-9.82799999999973E-2</v>
      </c>
      <c r="FX24">
        <v>2.9154086072004998E-2</v>
      </c>
      <c r="FY24">
        <v>1</v>
      </c>
      <c r="FZ24">
        <v>426.89918749999998</v>
      </c>
      <c r="GA24">
        <v>-0.88914705882531797</v>
      </c>
      <c r="GB24">
        <v>7.04212492345241E-2</v>
      </c>
      <c r="GC24">
        <v>1</v>
      </c>
      <c r="GD24">
        <v>1.28763571428571</v>
      </c>
      <c r="GE24">
        <v>1.67571428571422E-2</v>
      </c>
      <c r="GF24">
        <v>2.09879686947543E-3</v>
      </c>
      <c r="GG24">
        <v>1</v>
      </c>
      <c r="GH24">
        <v>9.9981840000000002E-2</v>
      </c>
      <c r="GI24">
        <v>4.2083571428564299E-4</v>
      </c>
      <c r="GJ24">
        <v>1.80490793116991E-4</v>
      </c>
      <c r="GK24">
        <v>1</v>
      </c>
      <c r="GL24">
        <v>4</v>
      </c>
      <c r="GM24">
        <v>4</v>
      </c>
      <c r="GN24" t="s">
        <v>440</v>
      </c>
      <c r="GO24">
        <v>2.9512999999999998</v>
      </c>
      <c r="GP24">
        <v>2.8860100000000002</v>
      </c>
      <c r="GQ24">
        <v>0.10340000000000001</v>
      </c>
      <c r="GR24">
        <v>0.105668</v>
      </c>
      <c r="GS24">
        <v>0.10040499999999999</v>
      </c>
      <c r="GT24">
        <v>0.101326</v>
      </c>
      <c r="GU24">
        <v>33059.199999999997</v>
      </c>
      <c r="GV24">
        <v>24788.5</v>
      </c>
      <c r="GW24">
        <v>34657.699999999997</v>
      </c>
      <c r="GX24">
        <v>24829.3</v>
      </c>
      <c r="GY24">
        <v>41726</v>
      </c>
      <c r="GZ24">
        <v>28532.9</v>
      </c>
      <c r="HA24">
        <v>47553.9</v>
      </c>
      <c r="HB24">
        <v>32867.1</v>
      </c>
      <c r="HC24">
        <v>2.1328999999999998</v>
      </c>
      <c r="HD24">
        <v>2.17523</v>
      </c>
      <c r="HE24">
        <v>3.22536E-2</v>
      </c>
      <c r="HF24">
        <v>0</v>
      </c>
      <c r="HG24">
        <v>21.680700000000002</v>
      </c>
      <c r="HH24">
        <v>999.9</v>
      </c>
      <c r="HI24">
        <v>61.36</v>
      </c>
      <c r="HJ24">
        <v>26.475000000000001</v>
      </c>
      <c r="HK24">
        <v>21.170200000000001</v>
      </c>
      <c r="HL24">
        <v>61.659399999999998</v>
      </c>
      <c r="HM24">
        <v>31.931100000000001</v>
      </c>
      <c r="HN24">
        <v>1</v>
      </c>
      <c r="HO24">
        <v>-0.34107500000000002</v>
      </c>
      <c r="HP24">
        <v>-2.5689E-2</v>
      </c>
      <c r="HQ24">
        <v>20.3566</v>
      </c>
      <c r="HR24">
        <v>5.2163899999999996</v>
      </c>
      <c r="HS24">
        <v>11.950100000000001</v>
      </c>
      <c r="HT24">
        <v>4.9888000000000003</v>
      </c>
      <c r="HU24">
        <v>3.2989999999999999</v>
      </c>
      <c r="HV24">
        <v>9999</v>
      </c>
      <c r="HW24">
        <v>999.9</v>
      </c>
      <c r="HX24">
        <v>9999</v>
      </c>
      <c r="HY24">
        <v>9999</v>
      </c>
      <c r="HZ24">
        <v>1.8702700000000001</v>
      </c>
      <c r="IA24">
        <v>1.87957</v>
      </c>
      <c r="IB24">
        <v>1.8794900000000001</v>
      </c>
      <c r="IC24">
        <v>1.87208</v>
      </c>
      <c r="ID24">
        <v>1.87609</v>
      </c>
      <c r="IE24">
        <v>1.8772899999999999</v>
      </c>
      <c r="IF24">
        <v>1.8774299999999999</v>
      </c>
      <c r="IG24">
        <v>1.8803000000000001</v>
      </c>
      <c r="IH24">
        <v>5</v>
      </c>
      <c r="II24">
        <v>0</v>
      </c>
      <c r="IJ24">
        <v>0</v>
      </c>
      <c r="IK24">
        <v>0</v>
      </c>
      <c r="IL24" t="s">
        <v>441</v>
      </c>
      <c r="IM24" t="s">
        <v>442</v>
      </c>
      <c r="IN24" t="s">
        <v>443</v>
      </c>
      <c r="IO24" t="s">
        <v>443</v>
      </c>
      <c r="IP24" t="s">
        <v>443</v>
      </c>
      <c r="IQ24" t="s">
        <v>443</v>
      </c>
      <c r="IR24">
        <v>0</v>
      </c>
      <c r="IS24">
        <v>100</v>
      </c>
      <c r="IT24">
        <v>100</v>
      </c>
      <c r="IU24">
        <v>0.747</v>
      </c>
      <c r="IV24">
        <v>0.34499999999999997</v>
      </c>
      <c r="IW24">
        <v>-0.178704821885452</v>
      </c>
      <c r="IX24">
        <v>3.1429845563750499E-3</v>
      </c>
      <c r="IY24">
        <v>-2.6191379260519398E-6</v>
      </c>
      <c r="IZ24">
        <v>8.1946225552374905E-10</v>
      </c>
      <c r="JA24">
        <v>-1.6820402847827199E-2</v>
      </c>
      <c r="JB24">
        <v>-4.0743828274618102E-2</v>
      </c>
      <c r="JC24">
        <v>3.8132344040852999E-3</v>
      </c>
      <c r="JD24">
        <v>-2.3311986755717701E-5</v>
      </c>
      <c r="JE24">
        <v>5</v>
      </c>
      <c r="JF24">
        <v>2227</v>
      </c>
      <c r="JG24">
        <v>1</v>
      </c>
      <c r="JH24">
        <v>23</v>
      </c>
      <c r="JI24">
        <v>4.5999999999999996</v>
      </c>
      <c r="JJ24">
        <v>4.7</v>
      </c>
      <c r="JK24">
        <v>0.162354</v>
      </c>
      <c r="JL24">
        <v>4.99878</v>
      </c>
      <c r="JM24">
        <v>1.5954600000000001</v>
      </c>
      <c r="JN24">
        <v>2.31812</v>
      </c>
      <c r="JO24">
        <v>1.49658</v>
      </c>
      <c r="JP24">
        <v>2.4328599999999998</v>
      </c>
      <c r="JQ24">
        <v>29.623000000000001</v>
      </c>
      <c r="JR24">
        <v>24.323899999999998</v>
      </c>
      <c r="JS24">
        <v>2</v>
      </c>
      <c r="JT24">
        <v>506.12700000000001</v>
      </c>
      <c r="JU24">
        <v>553.74099999999999</v>
      </c>
      <c r="JV24">
        <v>21.9998</v>
      </c>
      <c r="JW24">
        <v>22.927299999999999</v>
      </c>
      <c r="JX24">
        <v>30.0002</v>
      </c>
      <c r="JY24">
        <v>22.9863</v>
      </c>
      <c r="JZ24">
        <v>22.959900000000001</v>
      </c>
      <c r="KA24">
        <v>-1</v>
      </c>
      <c r="KB24">
        <v>20.05</v>
      </c>
      <c r="KC24">
        <v>95.7</v>
      </c>
      <c r="KD24">
        <v>22</v>
      </c>
      <c r="KE24">
        <v>400</v>
      </c>
      <c r="KF24">
        <v>15.3735</v>
      </c>
      <c r="KG24">
        <v>100.56100000000001</v>
      </c>
      <c r="KH24">
        <v>100.52800000000001</v>
      </c>
    </row>
    <row r="25" spans="1:294" x14ac:dyDescent="0.35">
      <c r="A25">
        <v>7</v>
      </c>
      <c r="B25">
        <v>1716890786.0999999</v>
      </c>
      <c r="C25">
        <v>1800.0999999046301</v>
      </c>
      <c r="D25" t="s">
        <v>466</v>
      </c>
      <c r="E25" t="s">
        <v>467</v>
      </c>
      <c r="F25">
        <v>15</v>
      </c>
      <c r="G25">
        <v>1716890778.0999999</v>
      </c>
      <c r="H25">
        <f t="shared" si="0"/>
        <v>1.0978300283400909E-3</v>
      </c>
      <c r="I25">
        <f t="shared" si="1"/>
        <v>1.0978300283400908</v>
      </c>
      <c r="J25">
        <f t="shared" si="2"/>
        <v>-1.9825419946590459</v>
      </c>
      <c r="K25">
        <f t="shared" si="3"/>
        <v>424.49720000000002</v>
      </c>
      <c r="L25">
        <f t="shared" si="4"/>
        <v>442.45701603988226</v>
      </c>
      <c r="M25">
        <f t="shared" si="5"/>
        <v>44.550387218639649</v>
      </c>
      <c r="N25">
        <f t="shared" si="6"/>
        <v>42.742038091048535</v>
      </c>
      <c r="O25">
        <f t="shared" si="7"/>
        <v>0.13719950206952741</v>
      </c>
      <c r="P25">
        <f t="shared" si="8"/>
        <v>2.939744056008081</v>
      </c>
      <c r="Q25">
        <f t="shared" si="9"/>
        <v>0.13373895307644873</v>
      </c>
      <c r="R25">
        <f t="shared" si="10"/>
        <v>8.3890492281824394E-2</v>
      </c>
      <c r="S25">
        <f t="shared" si="11"/>
        <v>0.15826145</v>
      </c>
      <c r="T25">
        <f t="shared" si="12"/>
        <v>22.729226533172092</v>
      </c>
      <c r="U25">
        <f t="shared" si="13"/>
        <v>22.729226533172092</v>
      </c>
      <c r="V25">
        <f t="shared" si="14"/>
        <v>2.7738397581066665</v>
      </c>
      <c r="W25">
        <f t="shared" si="15"/>
        <v>69.692878140094976</v>
      </c>
      <c r="X25">
        <f t="shared" si="16"/>
        <v>1.9667689765664118</v>
      </c>
      <c r="Y25">
        <f t="shared" si="17"/>
        <v>2.8220515912872175</v>
      </c>
      <c r="Z25">
        <f t="shared" si="18"/>
        <v>0.80707078154025469</v>
      </c>
      <c r="AA25">
        <f t="shared" si="19"/>
        <v>-48.414304249798008</v>
      </c>
      <c r="AB25">
        <f t="shared" si="20"/>
        <v>45.077030658966095</v>
      </c>
      <c r="AC25">
        <f t="shared" si="21"/>
        <v>3.1744333180393096</v>
      </c>
      <c r="AD25">
        <f t="shared" si="22"/>
        <v>-4.5788227926024661E-3</v>
      </c>
      <c r="AE25">
        <f t="shared" si="23"/>
        <v>-1.5677189219807246</v>
      </c>
      <c r="AF25">
        <f t="shared" si="24"/>
        <v>1.0278489990014259</v>
      </c>
      <c r="AG25">
        <f t="shared" si="25"/>
        <v>-1.9825419946590459</v>
      </c>
      <c r="AH25">
        <v>430.940526794937</v>
      </c>
      <c r="AI25">
        <v>433.19617575757599</v>
      </c>
      <c r="AJ25">
        <v>3.0451747485869901E-2</v>
      </c>
      <c r="AK25">
        <v>67.038205386329906</v>
      </c>
      <c r="AL25">
        <f t="shared" si="26"/>
        <v>1.0978300283400908</v>
      </c>
      <c r="AM25">
        <v>18.323585306253101</v>
      </c>
      <c r="AN25">
        <v>19.614616969697</v>
      </c>
      <c r="AO25">
        <v>-9.3475865274323392E-6</v>
      </c>
      <c r="AP25">
        <v>77.543992789133299</v>
      </c>
      <c r="AQ25">
        <v>1</v>
      </c>
      <c r="AR25">
        <v>0</v>
      </c>
      <c r="AS25">
        <f t="shared" si="27"/>
        <v>1</v>
      </c>
      <c r="AT25">
        <f t="shared" si="28"/>
        <v>0</v>
      </c>
      <c r="AU25">
        <f t="shared" si="29"/>
        <v>53901.436605525465</v>
      </c>
      <c r="AV25" t="s">
        <v>468</v>
      </c>
      <c r="AW25">
        <v>10531.8</v>
      </c>
      <c r="AX25">
        <v>1234.7583999999999</v>
      </c>
      <c r="AY25">
        <v>6345.45</v>
      </c>
      <c r="AZ25">
        <f t="shared" si="30"/>
        <v>0.80541042794443263</v>
      </c>
      <c r="BA25">
        <v>-1.9825419946585401</v>
      </c>
      <c r="BB25" t="s">
        <v>438</v>
      </c>
      <c r="BC25" t="s">
        <v>438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0.69968219999999992</v>
      </c>
      <c r="BI25">
        <f t="shared" si="33"/>
        <v>-1.9825419946590459</v>
      </c>
      <c r="BJ25" t="e">
        <f t="shared" si="34"/>
        <v>#DIV/0!</v>
      </c>
      <c r="BK25">
        <f t="shared" si="35"/>
        <v>-7.2292479359803833E-13</v>
      </c>
      <c r="BL25" t="e">
        <f t="shared" si="36"/>
        <v>#DIV/0!</v>
      </c>
      <c r="BM25" t="e">
        <f t="shared" si="37"/>
        <v>#DIV/0!</v>
      </c>
      <c r="BN25" t="s">
        <v>438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1.2416029955710886</v>
      </c>
      <c r="BV25" t="e">
        <f t="shared" si="44"/>
        <v>#DIV/0!</v>
      </c>
      <c r="BW25" t="e">
        <f t="shared" si="45"/>
        <v>#DIV/0!</v>
      </c>
      <c r="DF25">
        <f t="shared" si="46"/>
        <v>0.832955</v>
      </c>
      <c r="DG25">
        <f t="shared" si="47"/>
        <v>0.69968219999999992</v>
      </c>
      <c r="DH25">
        <f t="shared" si="48"/>
        <v>0.84</v>
      </c>
      <c r="DI25">
        <f t="shared" si="49"/>
        <v>0.19</v>
      </c>
      <c r="DJ25">
        <v>1716890778.0999999</v>
      </c>
      <c r="DK25">
        <v>424.49720000000002</v>
      </c>
      <c r="DL25">
        <v>423.14013333333298</v>
      </c>
      <c r="DM25">
        <v>19.533180000000002</v>
      </c>
      <c r="DN25">
        <v>18.324400000000001</v>
      </c>
      <c r="DO25">
        <v>423.81420000000003</v>
      </c>
      <c r="DP25">
        <v>19.181180000000001</v>
      </c>
      <c r="DQ25">
        <v>500.22593333333299</v>
      </c>
      <c r="DR25">
        <v>100.5886</v>
      </c>
      <c r="DS25">
        <v>0.100021953333333</v>
      </c>
      <c r="DT25">
        <v>23.013646666666698</v>
      </c>
      <c r="DU25">
        <v>22.197793333333301</v>
      </c>
      <c r="DV25">
        <v>999.9</v>
      </c>
      <c r="DW25">
        <v>0</v>
      </c>
      <c r="DX25">
        <v>0</v>
      </c>
      <c r="DY25">
        <v>9999.3719999999994</v>
      </c>
      <c r="DZ25">
        <v>0</v>
      </c>
      <c r="EA25">
        <v>1.6611100000000001</v>
      </c>
      <c r="EB25">
        <v>1.41992933333333</v>
      </c>
      <c r="EC25">
        <v>433.056266666667</v>
      </c>
      <c r="ED25">
        <v>431.03873333333303</v>
      </c>
      <c r="EE25">
        <v>1.2946166666666701</v>
      </c>
      <c r="EF25">
        <v>423.14013333333298</v>
      </c>
      <c r="EG25">
        <v>18.324400000000001</v>
      </c>
      <c r="EH25">
        <v>1.9734453333333299</v>
      </c>
      <c r="EI25">
        <v>1.84322133333333</v>
      </c>
      <c r="EJ25">
        <v>17.232866666666698</v>
      </c>
      <c r="EK25">
        <v>16.1582333333333</v>
      </c>
      <c r="EL25">
        <v>0.832955</v>
      </c>
      <c r="EM25">
        <v>0</v>
      </c>
      <c r="EN25">
        <v>0</v>
      </c>
      <c r="EO25">
        <v>0</v>
      </c>
      <c r="EP25">
        <v>1234.65333333333</v>
      </c>
      <c r="EQ25">
        <v>0.832955</v>
      </c>
      <c r="ER25">
        <v>-62.1503333333333</v>
      </c>
      <c r="ES25">
        <v>-2.8251333333333299</v>
      </c>
      <c r="ET25">
        <v>35.149799999999999</v>
      </c>
      <c r="EU25">
        <v>39.125</v>
      </c>
      <c r="EV25">
        <v>37.311999999999998</v>
      </c>
      <c r="EW25">
        <v>39.311999999999998</v>
      </c>
      <c r="EX25">
        <v>38.245800000000003</v>
      </c>
      <c r="EY25">
        <v>0</v>
      </c>
      <c r="EZ25">
        <v>0</v>
      </c>
      <c r="FA25">
        <v>0</v>
      </c>
      <c r="FB25">
        <v>298.799999952316</v>
      </c>
      <c r="FC25">
        <v>0</v>
      </c>
      <c r="FD25">
        <v>1234.7583999999999</v>
      </c>
      <c r="FE25">
        <v>-1.49230767069725</v>
      </c>
      <c r="FF25">
        <v>1.7246923266171399</v>
      </c>
      <c r="FG25">
        <v>-62.138800000000003</v>
      </c>
      <c r="FH25">
        <v>15</v>
      </c>
      <c r="FI25">
        <v>1716890823.0999999</v>
      </c>
      <c r="FJ25" t="s">
        <v>469</v>
      </c>
      <c r="FK25">
        <v>1716890823.0999999</v>
      </c>
      <c r="FL25">
        <v>1716890812.0999999</v>
      </c>
      <c r="FM25">
        <v>9</v>
      </c>
      <c r="FN25">
        <v>-6.2E-2</v>
      </c>
      <c r="FO25">
        <v>6.0000000000000001E-3</v>
      </c>
      <c r="FP25">
        <v>0.68300000000000005</v>
      </c>
      <c r="FQ25">
        <v>0.35199999999999998</v>
      </c>
      <c r="FR25">
        <v>423</v>
      </c>
      <c r="FS25">
        <v>18</v>
      </c>
      <c r="FT25">
        <v>0.51</v>
      </c>
      <c r="FU25">
        <v>7.0000000000000007E-2</v>
      </c>
      <c r="FV25">
        <v>1.39506666666667</v>
      </c>
      <c r="FW25">
        <v>0.74641402597402695</v>
      </c>
      <c r="FX25">
        <v>0.13178753584149999</v>
      </c>
      <c r="FY25">
        <v>0</v>
      </c>
      <c r="FZ25">
        <v>424.56487499999997</v>
      </c>
      <c r="GA25">
        <v>2.3823529411083399E-2</v>
      </c>
      <c r="GB25">
        <v>6.8506272523031E-2</v>
      </c>
      <c r="GC25">
        <v>1</v>
      </c>
      <c r="GD25">
        <v>1.2941766666666701</v>
      </c>
      <c r="GE25">
        <v>1.00519480519779E-3</v>
      </c>
      <c r="GF25">
        <v>2.4027054856543802E-3</v>
      </c>
      <c r="GG25">
        <v>1</v>
      </c>
      <c r="GH25">
        <v>0.100021953333333</v>
      </c>
      <c r="GI25">
        <v>-2.4921428571437099E-4</v>
      </c>
      <c r="GJ25">
        <v>1.5360451324387901E-4</v>
      </c>
      <c r="GK25">
        <v>1</v>
      </c>
      <c r="GL25">
        <v>3</v>
      </c>
      <c r="GM25">
        <v>4</v>
      </c>
      <c r="GN25" t="s">
        <v>448</v>
      </c>
      <c r="GO25">
        <v>2.9514900000000002</v>
      </c>
      <c r="GP25">
        <v>2.8858899999999998</v>
      </c>
      <c r="GQ25">
        <v>0.103032</v>
      </c>
      <c r="GR25">
        <v>0.105292</v>
      </c>
      <c r="GS25">
        <v>0.10045999999999999</v>
      </c>
      <c r="GT25">
        <v>0.10134700000000001</v>
      </c>
      <c r="GU25">
        <v>33072.5</v>
      </c>
      <c r="GV25">
        <v>24800.5</v>
      </c>
      <c r="GW25">
        <v>34657.4</v>
      </c>
      <c r="GX25">
        <v>24830.799999999999</v>
      </c>
      <c r="GY25">
        <v>41723</v>
      </c>
      <c r="GZ25">
        <v>28533.599999999999</v>
      </c>
      <c r="HA25">
        <v>47553.7</v>
      </c>
      <c r="HB25">
        <v>32868.699999999997</v>
      </c>
      <c r="HC25">
        <v>2.13347</v>
      </c>
      <c r="HD25">
        <v>2.1746500000000002</v>
      </c>
      <c r="HE25">
        <v>3.2864499999999998E-2</v>
      </c>
      <c r="HF25">
        <v>0</v>
      </c>
      <c r="HG25">
        <v>21.655000000000001</v>
      </c>
      <c r="HH25">
        <v>999.9</v>
      </c>
      <c r="HI25">
        <v>61.152000000000001</v>
      </c>
      <c r="HJ25">
        <v>26.576000000000001</v>
      </c>
      <c r="HK25">
        <v>21.223800000000001</v>
      </c>
      <c r="HL25">
        <v>61.869500000000002</v>
      </c>
      <c r="HM25">
        <v>31.189900000000002</v>
      </c>
      <c r="HN25">
        <v>1</v>
      </c>
      <c r="HO25">
        <v>-0.34250799999999998</v>
      </c>
      <c r="HP25">
        <v>-3.6791900000000002E-2</v>
      </c>
      <c r="HQ25">
        <v>20.356400000000001</v>
      </c>
      <c r="HR25">
        <v>5.2165400000000002</v>
      </c>
      <c r="HS25">
        <v>11.949</v>
      </c>
      <c r="HT25">
        <v>4.9894999999999996</v>
      </c>
      <c r="HU25">
        <v>3.2989799999999998</v>
      </c>
      <c r="HV25">
        <v>9999</v>
      </c>
      <c r="HW25">
        <v>999.9</v>
      </c>
      <c r="HX25">
        <v>9999</v>
      </c>
      <c r="HY25">
        <v>9999</v>
      </c>
      <c r="HZ25">
        <v>1.8702700000000001</v>
      </c>
      <c r="IA25">
        <v>1.87958</v>
      </c>
      <c r="IB25">
        <v>1.8794999999999999</v>
      </c>
      <c r="IC25">
        <v>1.87208</v>
      </c>
      <c r="ID25">
        <v>1.8761000000000001</v>
      </c>
      <c r="IE25">
        <v>1.8772899999999999</v>
      </c>
      <c r="IF25">
        <v>1.8774200000000001</v>
      </c>
      <c r="IG25">
        <v>1.88028</v>
      </c>
      <c r="IH25">
        <v>5</v>
      </c>
      <c r="II25">
        <v>0</v>
      </c>
      <c r="IJ25">
        <v>0</v>
      </c>
      <c r="IK25">
        <v>0</v>
      </c>
      <c r="IL25" t="s">
        <v>441</v>
      </c>
      <c r="IM25" t="s">
        <v>442</v>
      </c>
      <c r="IN25" t="s">
        <v>443</v>
      </c>
      <c r="IO25" t="s">
        <v>443</v>
      </c>
      <c r="IP25" t="s">
        <v>443</v>
      </c>
      <c r="IQ25" t="s">
        <v>443</v>
      </c>
      <c r="IR25">
        <v>0</v>
      </c>
      <c r="IS25">
        <v>100</v>
      </c>
      <c r="IT25">
        <v>100</v>
      </c>
      <c r="IU25">
        <v>0.68300000000000005</v>
      </c>
      <c r="IV25">
        <v>0.35199999999999998</v>
      </c>
      <c r="IW25">
        <v>-0.17802392772620201</v>
      </c>
      <c r="IX25">
        <v>3.1429845563750499E-3</v>
      </c>
      <c r="IY25">
        <v>-2.6191379260519398E-6</v>
      </c>
      <c r="IZ25">
        <v>8.1946225552374905E-10</v>
      </c>
      <c r="JA25">
        <v>-1.91011696664251E-2</v>
      </c>
      <c r="JB25">
        <v>-4.0743828274618102E-2</v>
      </c>
      <c r="JC25">
        <v>3.8132344040852999E-3</v>
      </c>
      <c r="JD25">
        <v>-2.3311986755717701E-5</v>
      </c>
      <c r="JE25">
        <v>5</v>
      </c>
      <c r="JF25">
        <v>2227</v>
      </c>
      <c r="JG25">
        <v>1</v>
      </c>
      <c r="JH25">
        <v>23</v>
      </c>
      <c r="JI25">
        <v>4.5</v>
      </c>
      <c r="JJ25">
        <v>4.7</v>
      </c>
      <c r="JK25">
        <v>0.162354</v>
      </c>
      <c r="JL25">
        <v>4.99878</v>
      </c>
      <c r="JM25">
        <v>1.5954600000000001</v>
      </c>
      <c r="JN25">
        <v>2.31812</v>
      </c>
      <c r="JO25">
        <v>1.49658</v>
      </c>
      <c r="JP25">
        <v>2.3718300000000001</v>
      </c>
      <c r="JQ25">
        <v>29.665700000000001</v>
      </c>
      <c r="JR25">
        <v>24.323899999999998</v>
      </c>
      <c r="JS25">
        <v>2</v>
      </c>
      <c r="JT25">
        <v>506.34199999999998</v>
      </c>
      <c r="JU25">
        <v>553.19299999999998</v>
      </c>
      <c r="JV25">
        <v>21.9999</v>
      </c>
      <c r="JW25">
        <v>22.9148</v>
      </c>
      <c r="JX25">
        <v>30</v>
      </c>
      <c r="JY25">
        <v>22.972899999999999</v>
      </c>
      <c r="JZ25">
        <v>22.9465</v>
      </c>
      <c r="KA25">
        <v>-1</v>
      </c>
      <c r="KB25">
        <v>20.05</v>
      </c>
      <c r="KC25">
        <v>95.7</v>
      </c>
      <c r="KD25">
        <v>22</v>
      </c>
      <c r="KE25">
        <v>400</v>
      </c>
      <c r="KF25">
        <v>15.3735</v>
      </c>
      <c r="KG25">
        <v>100.56100000000001</v>
      </c>
      <c r="KH25">
        <v>100.53400000000001</v>
      </c>
    </row>
    <row r="26" spans="1:294" x14ac:dyDescent="0.35">
      <c r="A26">
        <v>8</v>
      </c>
      <c r="B26">
        <v>1716891086.0999999</v>
      </c>
      <c r="C26">
        <v>2100.0999999046298</v>
      </c>
      <c r="D26" t="s">
        <v>470</v>
      </c>
      <c r="E26" t="s">
        <v>471</v>
      </c>
      <c r="F26">
        <v>15</v>
      </c>
      <c r="G26">
        <v>1716891077.5999999</v>
      </c>
      <c r="H26">
        <f t="shared" si="0"/>
        <v>1.1061106486311804E-3</v>
      </c>
      <c r="I26">
        <f t="shared" si="1"/>
        <v>1.1061106486311805</v>
      </c>
      <c r="J26">
        <f t="shared" si="2"/>
        <v>-1.6085398867496055</v>
      </c>
      <c r="K26">
        <f t="shared" si="3"/>
        <v>423.49043749999998</v>
      </c>
      <c r="L26">
        <f t="shared" si="4"/>
        <v>436.82994323262585</v>
      </c>
      <c r="M26">
        <f t="shared" si="5"/>
        <v>43.985807125078082</v>
      </c>
      <c r="N26">
        <f t="shared" si="6"/>
        <v>42.64260953665935</v>
      </c>
      <c r="O26">
        <f t="shared" si="7"/>
        <v>0.13891459932418307</v>
      </c>
      <c r="P26">
        <f t="shared" si="8"/>
        <v>2.9391320412959812</v>
      </c>
      <c r="Q26">
        <f t="shared" si="9"/>
        <v>0.13536747683327222</v>
      </c>
      <c r="R26">
        <f t="shared" si="10"/>
        <v>8.4915823889768455E-2</v>
      </c>
      <c r="S26">
        <f t="shared" si="11"/>
        <v>0.15826145</v>
      </c>
      <c r="T26">
        <f t="shared" si="12"/>
        <v>22.721420718172475</v>
      </c>
      <c r="U26">
        <f t="shared" si="13"/>
        <v>22.721420718172475</v>
      </c>
      <c r="V26">
        <f t="shared" si="14"/>
        <v>2.7725268249320409</v>
      </c>
      <c r="W26">
        <f t="shared" si="15"/>
        <v>69.799752149165599</v>
      </c>
      <c r="X26">
        <f t="shared" si="16"/>
        <v>1.9691179322178307</v>
      </c>
      <c r="Y26">
        <f t="shared" si="17"/>
        <v>2.8210958801253709</v>
      </c>
      <c r="Z26">
        <f t="shared" si="18"/>
        <v>0.80340889271421023</v>
      </c>
      <c r="AA26">
        <f t="shared" si="19"/>
        <v>-48.779479604635057</v>
      </c>
      <c r="AB26">
        <f t="shared" si="20"/>
        <v>45.41769569947369</v>
      </c>
      <c r="AC26">
        <f t="shared" si="21"/>
        <v>3.1988724258938275</v>
      </c>
      <c r="AD26">
        <f t="shared" si="22"/>
        <v>-4.6500292675375476E-3</v>
      </c>
      <c r="AE26">
        <f t="shared" si="23"/>
        <v>-1.6875538378212225</v>
      </c>
      <c r="AF26">
        <f t="shared" si="24"/>
        <v>1.0312393900769372</v>
      </c>
      <c r="AG26">
        <f t="shared" si="25"/>
        <v>-1.6085398867496055</v>
      </c>
      <c r="AH26">
        <v>429.89313038852799</v>
      </c>
      <c r="AI26">
        <v>431.871103030303</v>
      </c>
      <c r="AJ26">
        <v>-2.2937018105008799E-3</v>
      </c>
      <c r="AK26">
        <v>67.038846412242904</v>
      </c>
      <c r="AL26">
        <f t="shared" si="26"/>
        <v>1.1061106486311805</v>
      </c>
      <c r="AM26">
        <v>18.3462759008125</v>
      </c>
      <c r="AN26">
        <v>19.646894545454501</v>
      </c>
      <c r="AO26">
        <v>6.2599393310840498E-6</v>
      </c>
      <c r="AP26">
        <v>77.558800541970697</v>
      </c>
      <c r="AQ26">
        <v>1</v>
      </c>
      <c r="AR26">
        <v>0</v>
      </c>
      <c r="AS26">
        <f t="shared" si="27"/>
        <v>1</v>
      </c>
      <c r="AT26">
        <f t="shared" si="28"/>
        <v>0</v>
      </c>
      <c r="AU26">
        <f t="shared" si="29"/>
        <v>53884.553083263723</v>
      </c>
      <c r="AV26" t="s">
        <v>472</v>
      </c>
      <c r="AW26">
        <v>10533.2</v>
      </c>
      <c r="AX26">
        <v>1239.7257692307701</v>
      </c>
      <c r="AY26">
        <v>6327.76</v>
      </c>
      <c r="AZ26">
        <f t="shared" si="30"/>
        <v>0.80408141755838236</v>
      </c>
      <c r="BA26">
        <v>-1.6085398867496501</v>
      </c>
      <c r="BB26" t="s">
        <v>438</v>
      </c>
      <c r="BC26" t="s">
        <v>438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0.69968219999999992</v>
      </c>
      <c r="BI26">
        <f t="shared" si="33"/>
        <v>-1.6085398867496055</v>
      </c>
      <c r="BJ26" t="e">
        <f t="shared" si="34"/>
        <v>#DIV/0!</v>
      </c>
      <c r="BK26">
        <f t="shared" si="35"/>
        <v>6.3787481788062204E-14</v>
      </c>
      <c r="BL26" t="e">
        <f t="shared" si="36"/>
        <v>#DIV/0!</v>
      </c>
      <c r="BM26" t="e">
        <f t="shared" si="37"/>
        <v>#DIV/0!</v>
      </c>
      <c r="BN26" t="s">
        <v>438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1.2436551550171753</v>
      </c>
      <c r="BV26" t="e">
        <f t="shared" si="44"/>
        <v>#DIV/0!</v>
      </c>
      <c r="BW26" t="e">
        <f t="shared" si="45"/>
        <v>#DIV/0!</v>
      </c>
      <c r="DF26">
        <f t="shared" si="46"/>
        <v>0.832955</v>
      </c>
      <c r="DG26">
        <f t="shared" si="47"/>
        <v>0.69968219999999992</v>
      </c>
      <c r="DH26">
        <f t="shared" si="48"/>
        <v>0.84</v>
      </c>
      <c r="DI26">
        <f t="shared" si="49"/>
        <v>0.19</v>
      </c>
      <c r="DJ26">
        <v>1716891077.5999999</v>
      </c>
      <c r="DK26">
        <v>423.49043749999998</v>
      </c>
      <c r="DL26">
        <v>421.99012499999998</v>
      </c>
      <c r="DM26">
        <v>19.555618750000001</v>
      </c>
      <c r="DN26">
        <v>18.3428875</v>
      </c>
      <c r="DO26">
        <v>422.78143749999998</v>
      </c>
      <c r="DP26">
        <v>19.198618750000001</v>
      </c>
      <c r="DQ26">
        <v>500.22931249999999</v>
      </c>
      <c r="DR26">
        <v>100.5931875</v>
      </c>
      <c r="DS26">
        <v>0.10001773125000001</v>
      </c>
      <c r="DT26">
        <v>23.008050000000001</v>
      </c>
      <c r="DU26">
        <v>22.18871875</v>
      </c>
      <c r="DV26">
        <v>999.9</v>
      </c>
      <c r="DW26">
        <v>0</v>
      </c>
      <c r="DX26">
        <v>0</v>
      </c>
      <c r="DY26">
        <v>9995.4343750000007</v>
      </c>
      <c r="DZ26">
        <v>0</v>
      </c>
      <c r="EA26">
        <v>1.71648</v>
      </c>
      <c r="EB26">
        <v>1.4743481249999999</v>
      </c>
      <c r="EC26">
        <v>431.94981250000001</v>
      </c>
      <c r="ED26">
        <v>429.87543749999998</v>
      </c>
      <c r="EE26">
        <v>1.30135125</v>
      </c>
      <c r="EF26">
        <v>421.99012499999998</v>
      </c>
      <c r="EG26">
        <v>18.3428875</v>
      </c>
      <c r="EH26">
        <v>1.9760774999999999</v>
      </c>
      <c r="EI26">
        <v>1.84517</v>
      </c>
      <c r="EJ26">
        <v>17.25395</v>
      </c>
      <c r="EK26">
        <v>16.174787500000001</v>
      </c>
      <c r="EL26">
        <v>0.832955</v>
      </c>
      <c r="EM26">
        <v>0</v>
      </c>
      <c r="EN26">
        <v>0</v>
      </c>
      <c r="EO26">
        <v>0</v>
      </c>
      <c r="EP26">
        <v>1239.7993750000001</v>
      </c>
      <c r="EQ26">
        <v>0.832955</v>
      </c>
      <c r="ER26">
        <v>-63.556687500000002</v>
      </c>
      <c r="ES26">
        <v>-2.8430624999999998</v>
      </c>
      <c r="ET26">
        <v>35.125</v>
      </c>
      <c r="EU26">
        <v>39.109250000000003</v>
      </c>
      <c r="EV26">
        <v>37.311999999999998</v>
      </c>
      <c r="EW26">
        <v>39.257750000000001</v>
      </c>
      <c r="EX26">
        <v>38.194875000000003</v>
      </c>
      <c r="EY26">
        <v>0</v>
      </c>
      <c r="EZ26">
        <v>0</v>
      </c>
      <c r="FA26">
        <v>0</v>
      </c>
      <c r="FB26">
        <v>298.59999990463302</v>
      </c>
      <c r="FC26">
        <v>0</v>
      </c>
      <c r="FD26">
        <v>1239.7257692307701</v>
      </c>
      <c r="FE26">
        <v>0.83384616946284196</v>
      </c>
      <c r="FF26">
        <v>5.68403420133916</v>
      </c>
      <c r="FG26">
        <v>-63.440615384615398</v>
      </c>
      <c r="FH26">
        <v>15</v>
      </c>
      <c r="FI26">
        <v>1716891127.0999999</v>
      </c>
      <c r="FJ26" t="s">
        <v>473</v>
      </c>
      <c r="FK26">
        <v>1716891124.0999999</v>
      </c>
      <c r="FL26">
        <v>1716891127.0999999</v>
      </c>
      <c r="FM26">
        <v>10</v>
      </c>
      <c r="FN26">
        <v>2.8000000000000001E-2</v>
      </c>
      <c r="FO26">
        <v>4.0000000000000001E-3</v>
      </c>
      <c r="FP26">
        <v>0.70899999999999996</v>
      </c>
      <c r="FQ26">
        <v>0.35699999999999998</v>
      </c>
      <c r="FR26">
        <v>421</v>
      </c>
      <c r="FS26">
        <v>18</v>
      </c>
      <c r="FT26">
        <v>0.86</v>
      </c>
      <c r="FU26">
        <v>0.41</v>
      </c>
      <c r="FV26">
        <v>1.4266405</v>
      </c>
      <c r="FW26">
        <v>0.39493037593984798</v>
      </c>
      <c r="FX26">
        <v>0.115066203442844</v>
      </c>
      <c r="FY26">
        <v>1</v>
      </c>
      <c r="FZ26">
        <v>423.47840000000002</v>
      </c>
      <c r="GA26">
        <v>-0.59035714285687702</v>
      </c>
      <c r="GB26">
        <v>4.4573235616597498E-2</v>
      </c>
      <c r="GC26">
        <v>1</v>
      </c>
      <c r="GD26">
        <v>1.3019944999999999</v>
      </c>
      <c r="GE26">
        <v>-1.69321804511289E-2</v>
      </c>
      <c r="GF26">
        <v>2.4726857361986299E-3</v>
      </c>
      <c r="GG26">
        <v>1</v>
      </c>
      <c r="GH26">
        <v>0.10001496875</v>
      </c>
      <c r="GI26">
        <v>1.4594999999966999E-4</v>
      </c>
      <c r="GJ26">
        <v>1.15103631126206E-4</v>
      </c>
      <c r="GK26">
        <v>1</v>
      </c>
      <c r="GL26">
        <v>4</v>
      </c>
      <c r="GM26">
        <v>4</v>
      </c>
      <c r="GN26" t="s">
        <v>440</v>
      </c>
      <c r="GO26">
        <v>2.9511799999999999</v>
      </c>
      <c r="GP26">
        <v>2.8858000000000001</v>
      </c>
      <c r="GQ26">
        <v>0.10280300000000001</v>
      </c>
      <c r="GR26">
        <v>0.105031</v>
      </c>
      <c r="GS26">
        <v>0.10056</v>
      </c>
      <c r="GT26">
        <v>0.10147299999999999</v>
      </c>
      <c r="GU26">
        <v>33085.199999999997</v>
      </c>
      <c r="GV26">
        <v>24809.200000000001</v>
      </c>
      <c r="GW26">
        <v>34661.699999999997</v>
      </c>
      <c r="GX26">
        <v>24832.2</v>
      </c>
      <c r="GY26">
        <v>41722.699999999997</v>
      </c>
      <c r="GZ26">
        <v>28532.9</v>
      </c>
      <c r="HA26">
        <v>47559</v>
      </c>
      <c r="HB26">
        <v>32872.400000000001</v>
      </c>
      <c r="HC26">
        <v>2.1335999999999999</v>
      </c>
      <c r="HD26">
        <v>2.1749000000000001</v>
      </c>
      <c r="HE26">
        <v>3.2648400000000001E-2</v>
      </c>
      <c r="HF26">
        <v>0</v>
      </c>
      <c r="HG26">
        <v>21.642199999999999</v>
      </c>
      <c r="HH26">
        <v>999.9</v>
      </c>
      <c r="HI26">
        <v>60.969000000000001</v>
      </c>
      <c r="HJ26">
        <v>26.637</v>
      </c>
      <c r="HK26">
        <v>21.234400000000001</v>
      </c>
      <c r="HL26">
        <v>61.599499999999999</v>
      </c>
      <c r="HM26">
        <v>31.991199999999999</v>
      </c>
      <c r="HN26">
        <v>1</v>
      </c>
      <c r="HO26">
        <v>-0.34397100000000003</v>
      </c>
      <c r="HP26">
        <v>-4.8758200000000002E-2</v>
      </c>
      <c r="HQ26">
        <v>20.3569</v>
      </c>
      <c r="HR26">
        <v>5.2123499999999998</v>
      </c>
      <c r="HS26">
        <v>11.949</v>
      </c>
      <c r="HT26">
        <v>4.9895500000000004</v>
      </c>
      <c r="HU26">
        <v>3.2989799999999998</v>
      </c>
      <c r="HV26">
        <v>9999</v>
      </c>
      <c r="HW26">
        <v>999.9</v>
      </c>
      <c r="HX26">
        <v>9999</v>
      </c>
      <c r="HY26">
        <v>9999</v>
      </c>
      <c r="HZ26">
        <v>1.87029</v>
      </c>
      <c r="IA26">
        <v>1.87958</v>
      </c>
      <c r="IB26">
        <v>1.87951</v>
      </c>
      <c r="IC26">
        <v>1.87208</v>
      </c>
      <c r="ID26">
        <v>1.8761399999999999</v>
      </c>
      <c r="IE26">
        <v>1.8772800000000001</v>
      </c>
      <c r="IF26">
        <v>1.8774200000000001</v>
      </c>
      <c r="IG26">
        <v>1.8803099999999999</v>
      </c>
      <c r="IH26">
        <v>5</v>
      </c>
      <c r="II26">
        <v>0</v>
      </c>
      <c r="IJ26">
        <v>0</v>
      </c>
      <c r="IK26">
        <v>0</v>
      </c>
      <c r="IL26" t="s">
        <v>441</v>
      </c>
      <c r="IM26" t="s">
        <v>442</v>
      </c>
      <c r="IN26" t="s">
        <v>443</v>
      </c>
      <c r="IO26" t="s">
        <v>443</v>
      </c>
      <c r="IP26" t="s">
        <v>443</v>
      </c>
      <c r="IQ26" t="s">
        <v>443</v>
      </c>
      <c r="IR26">
        <v>0</v>
      </c>
      <c r="IS26">
        <v>100</v>
      </c>
      <c r="IT26">
        <v>100</v>
      </c>
      <c r="IU26">
        <v>0.70899999999999996</v>
      </c>
      <c r="IV26">
        <v>0.35699999999999998</v>
      </c>
      <c r="IW26">
        <v>-0.23953069870816199</v>
      </c>
      <c r="IX26">
        <v>3.1429845563750499E-3</v>
      </c>
      <c r="IY26">
        <v>-2.6191379260519398E-6</v>
      </c>
      <c r="IZ26">
        <v>8.1946225552374905E-10</v>
      </c>
      <c r="JA26">
        <v>-1.27023318506829E-2</v>
      </c>
      <c r="JB26">
        <v>-4.0743828274618102E-2</v>
      </c>
      <c r="JC26">
        <v>3.8132344040852999E-3</v>
      </c>
      <c r="JD26">
        <v>-2.3311986755717701E-5</v>
      </c>
      <c r="JE26">
        <v>5</v>
      </c>
      <c r="JF26">
        <v>2227</v>
      </c>
      <c r="JG26">
        <v>1</v>
      </c>
      <c r="JH26">
        <v>23</v>
      </c>
      <c r="JI26">
        <v>4.4000000000000004</v>
      </c>
      <c r="JJ26">
        <v>4.5999999999999996</v>
      </c>
      <c r="JK26">
        <v>0.162354</v>
      </c>
      <c r="JL26">
        <v>4.99878</v>
      </c>
      <c r="JM26">
        <v>1.5954600000000001</v>
      </c>
      <c r="JN26">
        <v>2.3168899999999999</v>
      </c>
      <c r="JO26">
        <v>1.49658</v>
      </c>
      <c r="JP26">
        <v>2.4206500000000002</v>
      </c>
      <c r="JQ26">
        <v>29.708300000000001</v>
      </c>
      <c r="JR26">
        <v>24.323899999999998</v>
      </c>
      <c r="JS26">
        <v>2</v>
      </c>
      <c r="JT26">
        <v>506.19299999999998</v>
      </c>
      <c r="JU26">
        <v>553.11699999999996</v>
      </c>
      <c r="JV26">
        <v>21.9999</v>
      </c>
      <c r="JW26">
        <v>22.888500000000001</v>
      </c>
      <c r="JX26">
        <v>30.0002</v>
      </c>
      <c r="JY26">
        <v>22.949200000000001</v>
      </c>
      <c r="JZ26">
        <v>22.9236</v>
      </c>
      <c r="KA26">
        <v>-1</v>
      </c>
      <c r="KB26">
        <v>20.05</v>
      </c>
      <c r="KC26">
        <v>95.7</v>
      </c>
      <c r="KD26">
        <v>22</v>
      </c>
      <c r="KE26">
        <v>400</v>
      </c>
      <c r="KF26">
        <v>15.3735</v>
      </c>
      <c r="KG26">
        <v>100.572</v>
      </c>
      <c r="KH26">
        <v>100.54300000000001</v>
      </c>
    </row>
    <row r="27" spans="1:294" x14ac:dyDescent="0.35">
      <c r="A27">
        <v>9</v>
      </c>
      <c r="B27">
        <v>1716891386.0999999</v>
      </c>
      <c r="C27">
        <v>2400.0999999046298</v>
      </c>
      <c r="D27" t="s">
        <v>474</v>
      </c>
      <c r="E27" t="s">
        <v>475</v>
      </c>
      <c r="F27">
        <v>15</v>
      </c>
      <c r="G27">
        <v>1716891377.5999999</v>
      </c>
      <c r="H27">
        <f t="shared" si="0"/>
        <v>1.1098103516978598E-3</v>
      </c>
      <c r="I27">
        <f t="shared" si="1"/>
        <v>1.1098103516978597</v>
      </c>
      <c r="J27">
        <f t="shared" si="2"/>
        <v>-1.6276295281277502</v>
      </c>
      <c r="K27">
        <f t="shared" si="3"/>
        <v>422.32681250000002</v>
      </c>
      <c r="L27">
        <f t="shared" si="4"/>
        <v>435.78537788505622</v>
      </c>
      <c r="M27">
        <f t="shared" si="5"/>
        <v>43.882269852436096</v>
      </c>
      <c r="N27">
        <f t="shared" si="6"/>
        <v>42.527033013329785</v>
      </c>
      <c r="O27">
        <f t="shared" si="7"/>
        <v>0.13998343914623104</v>
      </c>
      <c r="P27">
        <f t="shared" si="8"/>
        <v>2.9407852563411776</v>
      </c>
      <c r="Q27">
        <f t="shared" si="9"/>
        <v>0.13638425238140778</v>
      </c>
      <c r="R27">
        <f t="shared" si="10"/>
        <v>8.5555822576940388E-2</v>
      </c>
      <c r="S27">
        <f t="shared" si="11"/>
        <v>0.15826145</v>
      </c>
      <c r="T27">
        <f t="shared" si="12"/>
        <v>22.697843045350755</v>
      </c>
      <c r="U27">
        <f t="shared" si="13"/>
        <v>22.697843045350755</v>
      </c>
      <c r="V27">
        <f t="shared" si="14"/>
        <v>2.7685643762006995</v>
      </c>
      <c r="W27">
        <f t="shared" si="15"/>
        <v>69.871505103036995</v>
      </c>
      <c r="X27">
        <f t="shared" si="16"/>
        <v>1.9684282681159595</v>
      </c>
      <c r="Y27">
        <f t="shared" si="17"/>
        <v>2.817211773545151</v>
      </c>
      <c r="Z27">
        <f t="shared" si="18"/>
        <v>0.80013610808474001</v>
      </c>
      <c r="AA27">
        <f t="shared" si="19"/>
        <v>-48.942636509875619</v>
      </c>
      <c r="AB27">
        <f t="shared" si="20"/>
        <v>45.572482877020413</v>
      </c>
      <c r="AC27">
        <f t="shared" si="21"/>
        <v>3.2072163946614913</v>
      </c>
      <c r="AD27">
        <f t="shared" si="22"/>
        <v>-4.6757881937153911E-3</v>
      </c>
      <c r="AE27">
        <f t="shared" si="23"/>
        <v>-1.6813957276207103</v>
      </c>
      <c r="AF27">
        <f t="shared" si="24"/>
        <v>1.0240072143561918</v>
      </c>
      <c r="AG27">
        <f t="shared" si="25"/>
        <v>-1.6276295281277502</v>
      </c>
      <c r="AH27">
        <v>428.63730118348599</v>
      </c>
      <c r="AI27">
        <v>430.63173939393999</v>
      </c>
      <c r="AJ27">
        <v>-1.03228611292933E-3</v>
      </c>
      <c r="AK27">
        <v>67.0386658565685</v>
      </c>
      <c r="AL27">
        <f t="shared" si="26"/>
        <v>1.1098103516978597</v>
      </c>
      <c r="AM27">
        <v>18.344349626403801</v>
      </c>
      <c r="AN27">
        <v>19.649370303030299</v>
      </c>
      <c r="AO27">
        <v>2.19970002161871E-6</v>
      </c>
      <c r="AP27">
        <v>77.554152552656305</v>
      </c>
      <c r="AQ27">
        <v>1</v>
      </c>
      <c r="AR27">
        <v>0</v>
      </c>
      <c r="AS27">
        <f t="shared" si="27"/>
        <v>1</v>
      </c>
      <c r="AT27">
        <f t="shared" si="28"/>
        <v>0</v>
      </c>
      <c r="AU27">
        <f t="shared" si="29"/>
        <v>53937.421348019299</v>
      </c>
      <c r="AV27" t="s">
        <v>476</v>
      </c>
      <c r="AW27">
        <v>10531.6</v>
      </c>
      <c r="AX27">
        <v>1245.2944</v>
      </c>
      <c r="AY27">
        <v>6313.59</v>
      </c>
      <c r="AZ27">
        <f t="shared" si="30"/>
        <v>0.80275969773140166</v>
      </c>
      <c r="BA27">
        <v>-1.6276295281271</v>
      </c>
      <c r="BB27" t="s">
        <v>438</v>
      </c>
      <c r="BC27" t="s">
        <v>438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0.69968219999999992</v>
      </c>
      <c r="BI27">
        <f t="shared" si="33"/>
        <v>-1.6276295281277502</v>
      </c>
      <c r="BJ27" t="e">
        <f t="shared" si="34"/>
        <v>#DIV/0!</v>
      </c>
      <c r="BK27">
        <f t="shared" si="35"/>
        <v>-9.2920271977833906E-13</v>
      </c>
      <c r="BL27" t="e">
        <f t="shared" si="36"/>
        <v>#DIV/0!</v>
      </c>
      <c r="BM27" t="e">
        <f t="shared" si="37"/>
        <v>#DIV/0!</v>
      </c>
      <c r="BN27" t="s">
        <v>438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1.2457027960247622</v>
      </c>
      <c r="BV27" t="e">
        <f t="shared" si="44"/>
        <v>#DIV/0!</v>
      </c>
      <c r="BW27" t="e">
        <f t="shared" si="45"/>
        <v>#DIV/0!</v>
      </c>
      <c r="DF27">
        <f t="shared" si="46"/>
        <v>0.832955</v>
      </c>
      <c r="DG27">
        <f t="shared" si="47"/>
        <v>0.69968219999999992</v>
      </c>
      <c r="DH27">
        <f t="shared" si="48"/>
        <v>0.84</v>
      </c>
      <c r="DI27">
        <f t="shared" si="49"/>
        <v>0.19</v>
      </c>
      <c r="DJ27">
        <v>1716891377.5999999</v>
      </c>
      <c r="DK27">
        <v>422.32681250000002</v>
      </c>
      <c r="DL27">
        <v>420.82875000000001</v>
      </c>
      <c r="DM27">
        <v>19.5480375</v>
      </c>
      <c r="DN27">
        <v>18.343775000000001</v>
      </c>
      <c r="DO27">
        <v>421.51881250000002</v>
      </c>
      <c r="DP27">
        <v>19.199037499999999</v>
      </c>
      <c r="DQ27">
        <v>500.21812499999999</v>
      </c>
      <c r="DR27">
        <v>100.59699999999999</v>
      </c>
      <c r="DS27">
        <v>9.9976262499999996E-2</v>
      </c>
      <c r="DT27">
        <v>22.985287499999998</v>
      </c>
      <c r="DU27">
        <v>22.149312500000001</v>
      </c>
      <c r="DV27">
        <v>999.9</v>
      </c>
      <c r="DW27">
        <v>0</v>
      </c>
      <c r="DX27">
        <v>0</v>
      </c>
      <c r="DY27">
        <v>10004.461875000001</v>
      </c>
      <c r="DZ27">
        <v>0</v>
      </c>
      <c r="EA27">
        <v>1.8272200000000001</v>
      </c>
      <c r="EB27">
        <v>1.39967625</v>
      </c>
      <c r="EC27">
        <v>430.69099999999997</v>
      </c>
      <c r="ED27">
        <v>428.6925</v>
      </c>
      <c r="EE27">
        <v>1.30510375</v>
      </c>
      <c r="EF27">
        <v>420.82875000000001</v>
      </c>
      <c r="EG27">
        <v>18.343775000000001</v>
      </c>
      <c r="EH27">
        <v>1.97661625</v>
      </c>
      <c r="EI27">
        <v>1.8453275</v>
      </c>
      <c r="EJ27">
        <v>17.258262500000001</v>
      </c>
      <c r="EK27">
        <v>16.176137499999999</v>
      </c>
      <c r="EL27">
        <v>0.832955</v>
      </c>
      <c r="EM27">
        <v>0</v>
      </c>
      <c r="EN27">
        <v>0</v>
      </c>
      <c r="EO27">
        <v>0</v>
      </c>
      <c r="EP27">
        <v>1245.255625</v>
      </c>
      <c r="EQ27">
        <v>0.832955</v>
      </c>
      <c r="ER27">
        <v>-58.891937499999997</v>
      </c>
      <c r="ES27">
        <v>-2.7554375000000002</v>
      </c>
      <c r="ET27">
        <v>35.125</v>
      </c>
      <c r="EU27">
        <v>39.085625</v>
      </c>
      <c r="EV27">
        <v>37.284875</v>
      </c>
      <c r="EW27">
        <v>39.25</v>
      </c>
      <c r="EX27">
        <v>38.186999999999998</v>
      </c>
      <c r="EY27">
        <v>0</v>
      </c>
      <c r="EZ27">
        <v>0</v>
      </c>
      <c r="FA27">
        <v>0</v>
      </c>
      <c r="FB27">
        <v>299</v>
      </c>
      <c r="FC27">
        <v>0</v>
      </c>
      <c r="FD27">
        <v>1245.2944</v>
      </c>
      <c r="FE27">
        <v>1.05307689787164</v>
      </c>
      <c r="FF27">
        <v>0.19484618140136101</v>
      </c>
      <c r="FG27">
        <v>-59.004519999999999</v>
      </c>
      <c r="FH27">
        <v>15</v>
      </c>
      <c r="FI27">
        <v>1716891407.0999999</v>
      </c>
      <c r="FJ27" t="s">
        <v>477</v>
      </c>
      <c r="FK27">
        <v>1716891407.0999999</v>
      </c>
      <c r="FL27">
        <v>1716891404.0999999</v>
      </c>
      <c r="FM27">
        <v>11</v>
      </c>
      <c r="FN27">
        <v>0.10100000000000001</v>
      </c>
      <c r="FO27">
        <v>-8.0000000000000002E-3</v>
      </c>
      <c r="FP27">
        <v>0.80800000000000005</v>
      </c>
      <c r="FQ27">
        <v>0.34899999999999998</v>
      </c>
      <c r="FR27">
        <v>420</v>
      </c>
      <c r="FS27">
        <v>18</v>
      </c>
      <c r="FT27">
        <v>0.46</v>
      </c>
      <c r="FU27">
        <v>7.0000000000000007E-2</v>
      </c>
      <c r="FV27">
        <v>1.39310523809524</v>
      </c>
      <c r="FW27">
        <v>0.116272207792206</v>
      </c>
      <c r="FX27">
        <v>3.02368645418843E-2</v>
      </c>
      <c r="FY27">
        <v>1</v>
      </c>
      <c r="FZ27">
        <v>422.234375</v>
      </c>
      <c r="GA27">
        <v>-0.32452941176524802</v>
      </c>
      <c r="GB27">
        <v>2.6331718041176299E-2</v>
      </c>
      <c r="GC27">
        <v>1</v>
      </c>
      <c r="GD27">
        <v>1.3055052380952401</v>
      </c>
      <c r="GE27">
        <v>-3.7909090909073301E-3</v>
      </c>
      <c r="GF27">
        <v>1.3829320785153699E-3</v>
      </c>
      <c r="GG27">
        <v>1</v>
      </c>
      <c r="GH27">
        <v>9.9982206666666698E-2</v>
      </c>
      <c r="GI27">
        <v>2.90721428571327E-4</v>
      </c>
      <c r="GJ27">
        <v>1.8175533175734401E-4</v>
      </c>
      <c r="GK27">
        <v>1</v>
      </c>
      <c r="GL27">
        <v>4</v>
      </c>
      <c r="GM27">
        <v>4</v>
      </c>
      <c r="GN27" t="s">
        <v>440</v>
      </c>
      <c r="GO27">
        <v>2.9512100000000001</v>
      </c>
      <c r="GP27">
        <v>2.8858600000000001</v>
      </c>
      <c r="GQ27">
        <v>0.10258399999999999</v>
      </c>
      <c r="GR27">
        <v>0.104828</v>
      </c>
      <c r="GS27">
        <v>0.100565</v>
      </c>
      <c r="GT27">
        <v>0.101463</v>
      </c>
      <c r="GU27">
        <v>33096.699999999997</v>
      </c>
      <c r="GV27">
        <v>24817</v>
      </c>
      <c r="GW27">
        <v>34665.1</v>
      </c>
      <c r="GX27">
        <v>24834.3</v>
      </c>
      <c r="GY27">
        <v>41727.199999999997</v>
      </c>
      <c r="GZ27">
        <v>28535</v>
      </c>
      <c r="HA27">
        <v>47564.6</v>
      </c>
      <c r="HB27">
        <v>32874.6</v>
      </c>
      <c r="HC27">
        <v>2.1340499999999998</v>
      </c>
      <c r="HD27">
        <v>2.1746699999999999</v>
      </c>
      <c r="HE27">
        <v>3.4444000000000002E-2</v>
      </c>
      <c r="HF27">
        <v>0</v>
      </c>
      <c r="HG27">
        <v>21.578600000000002</v>
      </c>
      <c r="HH27">
        <v>999.9</v>
      </c>
      <c r="HI27">
        <v>60.786000000000001</v>
      </c>
      <c r="HJ27">
        <v>26.696999999999999</v>
      </c>
      <c r="HK27">
        <v>21.246700000000001</v>
      </c>
      <c r="HL27">
        <v>61.209499999999998</v>
      </c>
      <c r="HM27">
        <v>32.079300000000003</v>
      </c>
      <c r="HN27">
        <v>1</v>
      </c>
      <c r="HO27">
        <v>-0.346806</v>
      </c>
      <c r="HP27">
        <v>-4.8420499999999998E-2</v>
      </c>
      <c r="HQ27">
        <v>20.3569</v>
      </c>
      <c r="HR27">
        <v>5.2163899999999996</v>
      </c>
      <c r="HS27">
        <v>11.9496</v>
      </c>
      <c r="HT27">
        <v>4.9893000000000001</v>
      </c>
      <c r="HU27">
        <v>3.2989999999999999</v>
      </c>
      <c r="HV27">
        <v>9999</v>
      </c>
      <c r="HW27">
        <v>999.9</v>
      </c>
      <c r="HX27">
        <v>9999</v>
      </c>
      <c r="HY27">
        <v>9999</v>
      </c>
      <c r="HZ27">
        <v>1.87029</v>
      </c>
      <c r="IA27">
        <v>1.87958</v>
      </c>
      <c r="IB27">
        <v>1.87954</v>
      </c>
      <c r="IC27">
        <v>1.8721000000000001</v>
      </c>
      <c r="ID27">
        <v>1.87612</v>
      </c>
      <c r="IE27">
        <v>1.8772899999999999</v>
      </c>
      <c r="IF27">
        <v>1.8774299999999999</v>
      </c>
      <c r="IG27">
        <v>1.8803099999999999</v>
      </c>
      <c r="IH27">
        <v>5</v>
      </c>
      <c r="II27">
        <v>0</v>
      </c>
      <c r="IJ27">
        <v>0</v>
      </c>
      <c r="IK27">
        <v>0</v>
      </c>
      <c r="IL27" t="s">
        <v>441</v>
      </c>
      <c r="IM27" t="s">
        <v>442</v>
      </c>
      <c r="IN27" t="s">
        <v>443</v>
      </c>
      <c r="IO27" t="s">
        <v>443</v>
      </c>
      <c r="IP27" t="s">
        <v>443</v>
      </c>
      <c r="IQ27" t="s">
        <v>443</v>
      </c>
      <c r="IR27">
        <v>0</v>
      </c>
      <c r="IS27">
        <v>100</v>
      </c>
      <c r="IT27">
        <v>100</v>
      </c>
      <c r="IU27">
        <v>0.80800000000000005</v>
      </c>
      <c r="IV27">
        <v>0.34899999999999998</v>
      </c>
      <c r="IW27">
        <v>-0.21122928930750301</v>
      </c>
      <c r="IX27">
        <v>3.1429845563750499E-3</v>
      </c>
      <c r="IY27">
        <v>-2.6191379260519398E-6</v>
      </c>
      <c r="IZ27">
        <v>8.1946225552374905E-10</v>
      </c>
      <c r="JA27">
        <v>-8.4931371293798397E-3</v>
      </c>
      <c r="JB27">
        <v>-4.0743828274618102E-2</v>
      </c>
      <c r="JC27">
        <v>3.8132344040852999E-3</v>
      </c>
      <c r="JD27">
        <v>-2.3311986755717701E-5</v>
      </c>
      <c r="JE27">
        <v>5</v>
      </c>
      <c r="JF27">
        <v>2227</v>
      </c>
      <c r="JG27">
        <v>1</v>
      </c>
      <c r="JH27">
        <v>23</v>
      </c>
      <c r="JI27">
        <v>4.4000000000000004</v>
      </c>
      <c r="JJ27">
        <v>4.3</v>
      </c>
      <c r="JK27">
        <v>0.162354</v>
      </c>
      <c r="JL27">
        <v>4.99878</v>
      </c>
      <c r="JM27">
        <v>1.5954600000000001</v>
      </c>
      <c r="JN27">
        <v>2.31812</v>
      </c>
      <c r="JO27">
        <v>1.49658</v>
      </c>
      <c r="JP27">
        <v>2.4597199999999999</v>
      </c>
      <c r="JQ27">
        <v>29.708300000000001</v>
      </c>
      <c r="JR27">
        <v>24.323899999999998</v>
      </c>
      <c r="JS27">
        <v>2</v>
      </c>
      <c r="JT27">
        <v>506.19400000000002</v>
      </c>
      <c r="JU27">
        <v>552.65800000000002</v>
      </c>
      <c r="JV27">
        <v>22</v>
      </c>
      <c r="JW27">
        <v>22.8596</v>
      </c>
      <c r="JX27">
        <v>30.0001</v>
      </c>
      <c r="JY27">
        <v>22.921099999999999</v>
      </c>
      <c r="JZ27">
        <v>22.895900000000001</v>
      </c>
      <c r="KA27">
        <v>-1</v>
      </c>
      <c r="KB27">
        <v>20.05</v>
      </c>
      <c r="KC27">
        <v>95.7</v>
      </c>
      <c r="KD27">
        <v>22</v>
      </c>
      <c r="KE27">
        <v>400</v>
      </c>
      <c r="KF27">
        <v>15.3735</v>
      </c>
      <c r="KG27">
        <v>100.583</v>
      </c>
      <c r="KH27">
        <v>100.55</v>
      </c>
    </row>
    <row r="28" spans="1:294" x14ac:dyDescent="0.35">
      <c r="A28">
        <v>10</v>
      </c>
      <c r="B28">
        <v>1716891686.0999999</v>
      </c>
      <c r="C28">
        <v>2700.0999999046298</v>
      </c>
      <c r="D28" t="s">
        <v>478</v>
      </c>
      <c r="E28" t="s">
        <v>479</v>
      </c>
      <c r="F28">
        <v>15</v>
      </c>
      <c r="G28">
        <v>1716891677.5999999</v>
      </c>
      <c r="H28">
        <f t="shared" si="0"/>
        <v>1.1115478201947581E-3</v>
      </c>
      <c r="I28">
        <f t="shared" si="1"/>
        <v>1.1115478201947582</v>
      </c>
      <c r="J28">
        <f t="shared" si="2"/>
        <v>-1.9068094515017637</v>
      </c>
      <c r="K28">
        <f t="shared" si="3"/>
        <v>421.36518749999999</v>
      </c>
      <c r="L28">
        <f t="shared" si="4"/>
        <v>437.97074060932778</v>
      </c>
      <c r="M28">
        <f t="shared" si="5"/>
        <v>44.103999291563412</v>
      </c>
      <c r="N28">
        <f t="shared" si="6"/>
        <v>42.431806985860753</v>
      </c>
      <c r="O28">
        <f t="shared" si="7"/>
        <v>0.14084122721961675</v>
      </c>
      <c r="P28">
        <f t="shared" si="8"/>
        <v>2.9406643050985273</v>
      </c>
      <c r="Q28">
        <f t="shared" si="9"/>
        <v>0.13719826773424432</v>
      </c>
      <c r="R28">
        <f t="shared" si="10"/>
        <v>8.6068374431108652E-2</v>
      </c>
      <c r="S28">
        <f t="shared" si="11"/>
        <v>0.15826145</v>
      </c>
      <c r="T28">
        <f t="shared" si="12"/>
        <v>22.685084401908743</v>
      </c>
      <c r="U28">
        <f t="shared" si="13"/>
        <v>22.685084401908743</v>
      </c>
      <c r="V28">
        <f t="shared" si="14"/>
        <v>2.7664222335028619</v>
      </c>
      <c r="W28">
        <f t="shared" si="15"/>
        <v>69.970617234849854</v>
      </c>
      <c r="X28">
        <f t="shared" si="16"/>
        <v>1.9697540138010745</v>
      </c>
      <c r="Y28">
        <f t="shared" si="17"/>
        <v>2.815115961018007</v>
      </c>
      <c r="Z28">
        <f t="shared" si="18"/>
        <v>0.79666821970178736</v>
      </c>
      <c r="AA28">
        <f t="shared" si="19"/>
        <v>-49.019258870588828</v>
      </c>
      <c r="AB28">
        <f t="shared" si="20"/>
        <v>45.644311386564887</v>
      </c>
      <c r="AC28">
        <f t="shared" si="21"/>
        <v>3.2119955036898484</v>
      </c>
      <c r="AD28">
        <f t="shared" si="22"/>
        <v>-4.6905303340949445E-3</v>
      </c>
      <c r="AE28">
        <f t="shared" si="23"/>
        <v>-1.3972876211421057</v>
      </c>
      <c r="AF28">
        <f t="shared" si="24"/>
        <v>1.035383973384489</v>
      </c>
      <c r="AG28">
        <f t="shared" si="25"/>
        <v>-1.9068094515017637</v>
      </c>
      <c r="AH28">
        <v>428.01965376060599</v>
      </c>
      <c r="AI28">
        <v>430.11086666666699</v>
      </c>
      <c r="AJ28">
        <v>4.3579334435968203E-2</v>
      </c>
      <c r="AK28">
        <v>67.038663388082298</v>
      </c>
      <c r="AL28">
        <f t="shared" si="26"/>
        <v>1.1115478201947582</v>
      </c>
      <c r="AM28">
        <v>18.336386422215998</v>
      </c>
      <c r="AN28">
        <v>19.6435193939394</v>
      </c>
      <c r="AO28">
        <v>-1.19765648220197E-5</v>
      </c>
      <c r="AP28">
        <v>77.554093631326197</v>
      </c>
      <c r="AQ28">
        <v>1</v>
      </c>
      <c r="AR28">
        <v>0</v>
      </c>
      <c r="AS28">
        <f t="shared" si="27"/>
        <v>1</v>
      </c>
      <c r="AT28">
        <f t="shared" si="28"/>
        <v>0</v>
      </c>
      <c r="AU28">
        <f t="shared" si="29"/>
        <v>53936.186052194011</v>
      </c>
      <c r="AV28" t="s">
        <v>480</v>
      </c>
      <c r="AW28">
        <v>10531.6</v>
      </c>
      <c r="AX28">
        <v>1250.54653846154</v>
      </c>
      <c r="AY28">
        <v>6295.5</v>
      </c>
      <c r="AZ28">
        <f t="shared" si="30"/>
        <v>0.80135866278110712</v>
      </c>
      <c r="BA28">
        <v>-1.90680945150144</v>
      </c>
      <c r="BB28" t="s">
        <v>438</v>
      </c>
      <c r="BC28" t="s">
        <v>438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0.69968219999999992</v>
      </c>
      <c r="BI28">
        <f t="shared" si="33"/>
        <v>-1.9068094515017637</v>
      </c>
      <c r="BJ28" t="e">
        <f t="shared" si="34"/>
        <v>#DIV/0!</v>
      </c>
      <c r="BK28">
        <f t="shared" si="35"/>
        <v>-4.6269725595519752E-13</v>
      </c>
      <c r="BL28" t="e">
        <f t="shared" si="36"/>
        <v>#DIV/0!</v>
      </c>
      <c r="BM28" t="e">
        <f t="shared" si="37"/>
        <v>#DIV/0!</v>
      </c>
      <c r="BN28" t="s">
        <v>438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1.2478806886912661</v>
      </c>
      <c r="BV28" t="e">
        <f t="shared" si="44"/>
        <v>#DIV/0!</v>
      </c>
      <c r="BW28" t="e">
        <f t="shared" si="45"/>
        <v>#DIV/0!</v>
      </c>
      <c r="DF28">
        <f t="shared" si="46"/>
        <v>0.832955</v>
      </c>
      <c r="DG28">
        <f t="shared" si="47"/>
        <v>0.69968219999999992</v>
      </c>
      <c r="DH28">
        <f t="shared" si="48"/>
        <v>0.84</v>
      </c>
      <c r="DI28">
        <f t="shared" si="49"/>
        <v>0.19</v>
      </c>
      <c r="DJ28">
        <v>1716891677.5999999</v>
      </c>
      <c r="DK28">
        <v>421.36518749999999</v>
      </c>
      <c r="DL28">
        <v>420.21249999999998</v>
      </c>
      <c r="DM28">
        <v>19.5604625</v>
      </c>
      <c r="DN28">
        <v>18.342862499999999</v>
      </c>
      <c r="DO28">
        <v>420.7711875</v>
      </c>
      <c r="DP28">
        <v>19.205462499999999</v>
      </c>
      <c r="DQ28">
        <v>500.22899999999998</v>
      </c>
      <c r="DR28">
        <v>100.6008125</v>
      </c>
      <c r="DS28">
        <v>9.9976850000000006E-2</v>
      </c>
      <c r="DT28">
        <v>22.972993750000001</v>
      </c>
      <c r="DU28">
        <v>22.14301875</v>
      </c>
      <c r="DV28">
        <v>999.9</v>
      </c>
      <c r="DW28">
        <v>0</v>
      </c>
      <c r="DX28">
        <v>0</v>
      </c>
      <c r="DY28">
        <v>10003.394375</v>
      </c>
      <c r="DZ28">
        <v>0</v>
      </c>
      <c r="EA28">
        <v>2.3523787500000002</v>
      </c>
      <c r="EB28">
        <v>1.3684750000000001</v>
      </c>
      <c r="EC28">
        <v>430.030125</v>
      </c>
      <c r="ED28">
        <v>428.06437499999998</v>
      </c>
      <c r="EE28">
        <v>1.3051187500000001</v>
      </c>
      <c r="EF28">
        <v>420.21249999999998</v>
      </c>
      <c r="EG28">
        <v>18.342862499999999</v>
      </c>
      <c r="EH28">
        <v>1.976604375</v>
      </c>
      <c r="EI28">
        <v>1.8453081250000001</v>
      </c>
      <c r="EJ28">
        <v>17.258168749999999</v>
      </c>
      <c r="EK28">
        <v>16.17598125</v>
      </c>
      <c r="EL28">
        <v>0.832955</v>
      </c>
      <c r="EM28">
        <v>0</v>
      </c>
      <c r="EN28">
        <v>0</v>
      </c>
      <c r="EO28">
        <v>0</v>
      </c>
      <c r="EP28">
        <v>1250.5018749999999</v>
      </c>
      <c r="EQ28">
        <v>0.832955</v>
      </c>
      <c r="ER28">
        <v>-40.855499999999999</v>
      </c>
      <c r="ES28">
        <v>-2.8441874999999999</v>
      </c>
      <c r="ET28">
        <v>35.065937499999997</v>
      </c>
      <c r="EU28">
        <v>39.061999999999998</v>
      </c>
      <c r="EV28">
        <v>37.25</v>
      </c>
      <c r="EW28">
        <v>39.25</v>
      </c>
      <c r="EX28">
        <v>38.179250000000003</v>
      </c>
      <c r="EY28">
        <v>0</v>
      </c>
      <c r="EZ28">
        <v>0</v>
      </c>
      <c r="FA28">
        <v>0</v>
      </c>
      <c r="FB28">
        <v>298.799999952316</v>
      </c>
      <c r="FC28">
        <v>0</v>
      </c>
      <c r="FD28">
        <v>1250.54653846154</v>
      </c>
      <c r="FE28">
        <v>3.4006837339471399</v>
      </c>
      <c r="FF28">
        <v>-114.653777547755</v>
      </c>
      <c r="FG28">
        <v>-42.205807692307701</v>
      </c>
      <c r="FH28">
        <v>15</v>
      </c>
      <c r="FI28">
        <v>1716891712.0999999</v>
      </c>
      <c r="FJ28" t="s">
        <v>481</v>
      </c>
      <c r="FK28">
        <v>1716891708.0999999</v>
      </c>
      <c r="FL28">
        <v>1716891712.0999999</v>
      </c>
      <c r="FM28">
        <v>12</v>
      </c>
      <c r="FN28">
        <v>-0.215</v>
      </c>
      <c r="FO28">
        <v>5.0000000000000001E-3</v>
      </c>
      <c r="FP28">
        <v>0.59399999999999997</v>
      </c>
      <c r="FQ28">
        <v>0.35499999999999998</v>
      </c>
      <c r="FR28">
        <v>421</v>
      </c>
      <c r="FS28">
        <v>18</v>
      </c>
      <c r="FT28">
        <v>0.37</v>
      </c>
      <c r="FU28">
        <v>0.09</v>
      </c>
      <c r="FV28">
        <v>1.3814833333333301</v>
      </c>
      <c r="FW28">
        <v>-0.16404857142857199</v>
      </c>
      <c r="FX28">
        <v>3.8015913000608602E-2</v>
      </c>
      <c r="FY28">
        <v>1</v>
      </c>
      <c r="FZ28">
        <v>421.5870625</v>
      </c>
      <c r="GA28">
        <v>-0.7675588235302</v>
      </c>
      <c r="GB28">
        <v>7.9173439951472302E-2</v>
      </c>
      <c r="GC28">
        <v>1</v>
      </c>
      <c r="GD28">
        <v>1.3039014285714301</v>
      </c>
      <c r="GE28">
        <v>3.1101818181819101E-2</v>
      </c>
      <c r="GF28">
        <v>3.6573842926257301E-3</v>
      </c>
      <c r="GG28">
        <v>1</v>
      </c>
      <c r="GH28">
        <v>9.9961373333333298E-2</v>
      </c>
      <c r="GI28">
        <v>-8.7987857142857195E-4</v>
      </c>
      <c r="GJ28">
        <v>2.0413285368983301E-4</v>
      </c>
      <c r="GK28">
        <v>1</v>
      </c>
      <c r="GL28">
        <v>4</v>
      </c>
      <c r="GM28">
        <v>4</v>
      </c>
      <c r="GN28" t="s">
        <v>440</v>
      </c>
      <c r="GO28">
        <v>2.9516499999999999</v>
      </c>
      <c r="GP28">
        <v>2.8860100000000002</v>
      </c>
      <c r="GQ28">
        <v>0.102492</v>
      </c>
      <c r="GR28">
        <v>0.104742</v>
      </c>
      <c r="GS28">
        <v>0.100581</v>
      </c>
      <c r="GT28">
        <v>0.10145899999999999</v>
      </c>
      <c r="GU28">
        <v>33102.300000000003</v>
      </c>
      <c r="GV28">
        <v>24821</v>
      </c>
      <c r="GW28">
        <v>34667.199999999997</v>
      </c>
      <c r="GX28">
        <v>24835.7</v>
      </c>
      <c r="GY28">
        <v>41729.4</v>
      </c>
      <c r="GZ28">
        <v>28536.7</v>
      </c>
      <c r="HA28">
        <v>47568.1</v>
      </c>
      <c r="HB28">
        <v>32876.400000000001</v>
      </c>
      <c r="HC28">
        <v>2.1343999999999999</v>
      </c>
      <c r="HD28">
        <v>2.1751</v>
      </c>
      <c r="HE28">
        <v>3.4522299999999999E-2</v>
      </c>
      <c r="HF28">
        <v>0</v>
      </c>
      <c r="HG28">
        <v>21.578199999999999</v>
      </c>
      <c r="HH28">
        <v>999.9</v>
      </c>
      <c r="HI28">
        <v>60.615000000000002</v>
      </c>
      <c r="HJ28">
        <v>26.727</v>
      </c>
      <c r="HK28">
        <v>21.224299999999999</v>
      </c>
      <c r="HL28">
        <v>61.2395</v>
      </c>
      <c r="HM28">
        <v>31.242000000000001</v>
      </c>
      <c r="HN28">
        <v>1</v>
      </c>
      <c r="HO28">
        <v>-0.34874500000000003</v>
      </c>
      <c r="HP28">
        <v>-6.5713499999999994E-2</v>
      </c>
      <c r="HQ28">
        <v>20.3568</v>
      </c>
      <c r="HR28">
        <v>5.2165400000000002</v>
      </c>
      <c r="HS28">
        <v>11.9495</v>
      </c>
      <c r="HT28">
        <v>4.9894999999999996</v>
      </c>
      <c r="HU28">
        <v>3.2989999999999999</v>
      </c>
      <c r="HV28">
        <v>9999</v>
      </c>
      <c r="HW28">
        <v>999.9</v>
      </c>
      <c r="HX28">
        <v>9999</v>
      </c>
      <c r="HY28">
        <v>9999</v>
      </c>
      <c r="HZ28">
        <v>1.87029</v>
      </c>
      <c r="IA28">
        <v>1.87958</v>
      </c>
      <c r="IB28">
        <v>1.8795299999999999</v>
      </c>
      <c r="IC28">
        <v>1.8721000000000001</v>
      </c>
      <c r="ID28">
        <v>1.8761000000000001</v>
      </c>
      <c r="IE28">
        <v>1.8772899999999999</v>
      </c>
      <c r="IF28">
        <v>1.87744</v>
      </c>
      <c r="IG28">
        <v>1.8803099999999999</v>
      </c>
      <c r="IH28">
        <v>5</v>
      </c>
      <c r="II28">
        <v>0</v>
      </c>
      <c r="IJ28">
        <v>0</v>
      </c>
      <c r="IK28">
        <v>0</v>
      </c>
      <c r="IL28" t="s">
        <v>441</v>
      </c>
      <c r="IM28" t="s">
        <v>442</v>
      </c>
      <c r="IN28" t="s">
        <v>443</v>
      </c>
      <c r="IO28" t="s">
        <v>443</v>
      </c>
      <c r="IP28" t="s">
        <v>443</v>
      </c>
      <c r="IQ28" t="s">
        <v>443</v>
      </c>
      <c r="IR28">
        <v>0</v>
      </c>
      <c r="IS28">
        <v>100</v>
      </c>
      <c r="IT28">
        <v>100</v>
      </c>
      <c r="IU28">
        <v>0.59399999999999997</v>
      </c>
      <c r="IV28">
        <v>0.35499999999999998</v>
      </c>
      <c r="IW28">
        <v>-0.11004753495914101</v>
      </c>
      <c r="IX28">
        <v>3.1429845563750499E-3</v>
      </c>
      <c r="IY28">
        <v>-2.6191379260519398E-6</v>
      </c>
      <c r="IZ28">
        <v>8.1946225552374905E-10</v>
      </c>
      <c r="JA28">
        <v>-1.6348320479297601E-2</v>
      </c>
      <c r="JB28">
        <v>-4.0743828274618102E-2</v>
      </c>
      <c r="JC28">
        <v>3.8132344040852999E-3</v>
      </c>
      <c r="JD28">
        <v>-2.3311986755717701E-5</v>
      </c>
      <c r="JE28">
        <v>5</v>
      </c>
      <c r="JF28">
        <v>2227</v>
      </c>
      <c r="JG28">
        <v>1</v>
      </c>
      <c r="JH28">
        <v>23</v>
      </c>
      <c r="JI28">
        <v>4.7</v>
      </c>
      <c r="JJ28">
        <v>4.7</v>
      </c>
      <c r="JK28">
        <v>0.162354</v>
      </c>
      <c r="JL28">
        <v>4.99878</v>
      </c>
      <c r="JM28">
        <v>1.5954600000000001</v>
      </c>
      <c r="JN28">
        <v>2.3168899999999999</v>
      </c>
      <c r="JO28">
        <v>1.49658</v>
      </c>
      <c r="JP28">
        <v>2.2985799999999998</v>
      </c>
      <c r="JQ28">
        <v>29.751000000000001</v>
      </c>
      <c r="JR28">
        <v>24.315200000000001</v>
      </c>
      <c r="JS28">
        <v>2</v>
      </c>
      <c r="JT28">
        <v>506.11200000000002</v>
      </c>
      <c r="JU28">
        <v>552.61</v>
      </c>
      <c r="JV28">
        <v>22</v>
      </c>
      <c r="JW28">
        <v>22.8308</v>
      </c>
      <c r="JX28">
        <v>30</v>
      </c>
      <c r="JY28">
        <v>22.8904</v>
      </c>
      <c r="JZ28">
        <v>22.8645</v>
      </c>
      <c r="KA28">
        <v>-1</v>
      </c>
      <c r="KB28">
        <v>20.05</v>
      </c>
      <c r="KC28">
        <v>95.7</v>
      </c>
      <c r="KD28">
        <v>22</v>
      </c>
      <c r="KE28">
        <v>400</v>
      </c>
      <c r="KF28">
        <v>15.3735</v>
      </c>
      <c r="KG28">
        <v>100.59</v>
      </c>
      <c r="KH28">
        <v>100.556</v>
      </c>
    </row>
    <row r="29" spans="1:294" x14ac:dyDescent="0.35">
      <c r="A29">
        <v>11</v>
      </c>
      <c r="B29">
        <v>1716891987</v>
      </c>
      <c r="C29">
        <v>3001</v>
      </c>
      <c r="D29" t="s">
        <v>482</v>
      </c>
      <c r="E29" t="s">
        <v>483</v>
      </c>
      <c r="F29">
        <v>15</v>
      </c>
      <c r="G29">
        <v>1716891978.5</v>
      </c>
      <c r="H29">
        <f t="shared" si="0"/>
        <v>1.1065169105152382E-3</v>
      </c>
      <c r="I29">
        <f t="shared" si="1"/>
        <v>1.1065169105152382</v>
      </c>
      <c r="J29">
        <f t="shared" si="2"/>
        <v>-1.5853217445983554</v>
      </c>
      <c r="K29">
        <f t="shared" si="3"/>
        <v>422.34899999999999</v>
      </c>
      <c r="L29">
        <f t="shared" si="4"/>
        <v>435.27707585570312</v>
      </c>
      <c r="M29">
        <f t="shared" si="5"/>
        <v>43.832123880863577</v>
      </c>
      <c r="N29">
        <f t="shared" si="6"/>
        <v>42.530274888852261</v>
      </c>
      <c r="O29">
        <f t="shared" si="7"/>
        <v>0.1406009993137749</v>
      </c>
      <c r="P29">
        <f t="shared" si="8"/>
        <v>2.9394971335942044</v>
      </c>
      <c r="Q29">
        <f t="shared" si="9"/>
        <v>0.13696888252597325</v>
      </c>
      <c r="R29">
        <f t="shared" si="10"/>
        <v>8.5924067825741621E-2</v>
      </c>
      <c r="S29">
        <f t="shared" si="11"/>
        <v>0.15826145</v>
      </c>
      <c r="T29">
        <f t="shared" si="12"/>
        <v>22.673195402040012</v>
      </c>
      <c r="U29">
        <f t="shared" si="13"/>
        <v>22.673195402040012</v>
      </c>
      <c r="V29">
        <f t="shared" si="14"/>
        <v>2.7644274071380877</v>
      </c>
      <c r="W29">
        <f t="shared" si="15"/>
        <v>70.03629651642072</v>
      </c>
      <c r="X29">
        <f t="shared" si="16"/>
        <v>1.9700414112530915</v>
      </c>
      <c r="Y29">
        <f t="shared" si="17"/>
        <v>2.8128863307202367</v>
      </c>
      <c r="Z29">
        <f t="shared" si="18"/>
        <v>0.79438599588499614</v>
      </c>
      <c r="AA29">
        <f t="shared" si="19"/>
        <v>-48.797395753722</v>
      </c>
      <c r="AB29">
        <f t="shared" si="20"/>
        <v>45.436263507446505</v>
      </c>
      <c r="AC29">
        <f t="shared" si="21"/>
        <v>3.1982196347866743</v>
      </c>
      <c r="AD29">
        <f t="shared" si="22"/>
        <v>-4.6511614888231634E-3</v>
      </c>
      <c r="AE29">
        <f t="shared" si="23"/>
        <v>-1.6060560524475846</v>
      </c>
      <c r="AF29">
        <f t="shared" si="24"/>
        <v>1.0259361771954061</v>
      </c>
      <c r="AG29">
        <f t="shared" si="25"/>
        <v>-1.5853217445983554</v>
      </c>
      <c r="AH29">
        <v>428.81199433496602</v>
      </c>
      <c r="AI29">
        <v>430.76606666666697</v>
      </c>
      <c r="AJ29">
        <v>-3.1126080089314101E-3</v>
      </c>
      <c r="AK29">
        <v>67.038562613736204</v>
      </c>
      <c r="AL29">
        <f t="shared" si="26"/>
        <v>1.1065169105152382</v>
      </c>
      <c r="AM29">
        <v>18.359567134478102</v>
      </c>
      <c r="AN29">
        <v>19.660609090909102</v>
      </c>
      <c r="AO29">
        <v>7.0985029924927696E-6</v>
      </c>
      <c r="AP29">
        <v>77.551574948250405</v>
      </c>
      <c r="AQ29">
        <v>1</v>
      </c>
      <c r="AR29">
        <v>0</v>
      </c>
      <c r="AS29">
        <f t="shared" si="27"/>
        <v>1</v>
      </c>
      <c r="AT29">
        <f t="shared" si="28"/>
        <v>0</v>
      </c>
      <c r="AU29">
        <f t="shared" si="29"/>
        <v>53904.193430661027</v>
      </c>
      <c r="AV29" t="s">
        <v>484</v>
      </c>
      <c r="AW29">
        <v>10531.5</v>
      </c>
      <c r="AX29">
        <v>1256.3007692307699</v>
      </c>
      <c r="AY29">
        <v>6278</v>
      </c>
      <c r="AZ29">
        <f t="shared" si="30"/>
        <v>0.79988837699414306</v>
      </c>
      <c r="BA29">
        <v>-1.58532174459789</v>
      </c>
      <c r="BB29" t="s">
        <v>438</v>
      </c>
      <c r="BC29" t="s">
        <v>438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0.69968219999999992</v>
      </c>
      <c r="BI29">
        <f t="shared" si="33"/>
        <v>-1.5853217445983554</v>
      </c>
      <c r="BJ29" t="e">
        <f t="shared" si="34"/>
        <v>#DIV/0!</v>
      </c>
      <c r="BK29">
        <f t="shared" si="35"/>
        <v>-6.6516697426755414E-13</v>
      </c>
      <c r="BL29" t="e">
        <f t="shared" si="36"/>
        <v>#DIV/0!</v>
      </c>
      <c r="BM29" t="e">
        <f t="shared" si="37"/>
        <v>#DIV/0!</v>
      </c>
      <c r="BN29" t="s">
        <v>438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1.2501744352853901</v>
      </c>
      <c r="BV29" t="e">
        <f t="shared" si="44"/>
        <v>#DIV/0!</v>
      </c>
      <c r="BW29" t="e">
        <f t="shared" si="45"/>
        <v>#DIV/0!</v>
      </c>
      <c r="DF29">
        <f t="shared" si="46"/>
        <v>0.832955</v>
      </c>
      <c r="DG29">
        <f t="shared" si="47"/>
        <v>0.69968219999999992</v>
      </c>
      <c r="DH29">
        <f t="shared" si="48"/>
        <v>0.84</v>
      </c>
      <c r="DI29">
        <f t="shared" si="49"/>
        <v>0.19</v>
      </c>
      <c r="DJ29">
        <v>1716891978.5</v>
      </c>
      <c r="DK29">
        <v>422.34899999999999</v>
      </c>
      <c r="DL29">
        <v>420.94237500000003</v>
      </c>
      <c r="DM29">
        <v>19.563593749999999</v>
      </c>
      <c r="DN29">
        <v>18.3571375</v>
      </c>
      <c r="DO29">
        <v>421.71899999999999</v>
      </c>
      <c r="DP29">
        <v>19.208593749999999</v>
      </c>
      <c r="DQ29">
        <v>500.24118750000002</v>
      </c>
      <c r="DR29">
        <v>100.5993125</v>
      </c>
      <c r="DS29">
        <v>0.1000496125</v>
      </c>
      <c r="DT29">
        <v>22.95990625</v>
      </c>
      <c r="DU29">
        <v>22.124156249999999</v>
      </c>
      <c r="DV29">
        <v>999.9</v>
      </c>
      <c r="DW29">
        <v>0</v>
      </c>
      <c r="DX29">
        <v>0</v>
      </c>
      <c r="DY29">
        <v>9996.9025000000001</v>
      </c>
      <c r="DZ29">
        <v>0</v>
      </c>
      <c r="EA29">
        <v>2.4916700000000001</v>
      </c>
      <c r="EB29">
        <v>1.3729506250000001</v>
      </c>
      <c r="EC29">
        <v>430.7831875</v>
      </c>
      <c r="ED29">
        <v>428.8141875</v>
      </c>
      <c r="EE29">
        <v>1.2997168750000001</v>
      </c>
      <c r="EF29">
        <v>420.94237500000003</v>
      </c>
      <c r="EG29">
        <v>18.3571375</v>
      </c>
      <c r="EH29">
        <v>1.977465</v>
      </c>
      <c r="EI29">
        <v>1.8467137499999999</v>
      </c>
      <c r="EJ29">
        <v>17.26504375</v>
      </c>
      <c r="EK29">
        <v>16.187906250000001</v>
      </c>
      <c r="EL29">
        <v>0.832955</v>
      </c>
      <c r="EM29">
        <v>0</v>
      </c>
      <c r="EN29">
        <v>0</v>
      </c>
      <c r="EO29">
        <v>0</v>
      </c>
      <c r="EP29">
        <v>1256.2437500000001</v>
      </c>
      <c r="EQ29">
        <v>0.832955</v>
      </c>
      <c r="ER29">
        <v>-32.774999999999999</v>
      </c>
      <c r="ES29">
        <v>-2.7865625000000001</v>
      </c>
      <c r="ET29">
        <v>35.061999999999998</v>
      </c>
      <c r="EU29">
        <v>39.125</v>
      </c>
      <c r="EV29">
        <v>37.25</v>
      </c>
      <c r="EW29">
        <v>39.25</v>
      </c>
      <c r="EX29">
        <v>38.144374999999997</v>
      </c>
      <c r="EY29">
        <v>0</v>
      </c>
      <c r="EZ29">
        <v>0</v>
      </c>
      <c r="FA29">
        <v>0</v>
      </c>
      <c r="FB29">
        <v>299.799999952316</v>
      </c>
      <c r="FC29">
        <v>0</v>
      </c>
      <c r="FD29">
        <v>1256.3007692307699</v>
      </c>
      <c r="FE29">
        <v>2.9456410707474201</v>
      </c>
      <c r="FF29">
        <v>8.9914067440665206E-3</v>
      </c>
      <c r="FG29">
        <v>-32.560346153846197</v>
      </c>
      <c r="FH29">
        <v>15</v>
      </c>
      <c r="FI29">
        <v>1716892007</v>
      </c>
      <c r="FJ29" t="s">
        <v>485</v>
      </c>
      <c r="FK29">
        <v>1716892006</v>
      </c>
      <c r="FL29">
        <v>1716892007</v>
      </c>
      <c r="FM29">
        <v>13</v>
      </c>
      <c r="FN29">
        <v>3.5999999999999997E-2</v>
      </c>
      <c r="FO29">
        <v>-1E-3</v>
      </c>
      <c r="FP29">
        <v>0.63</v>
      </c>
      <c r="FQ29">
        <v>0.35499999999999998</v>
      </c>
      <c r="FR29">
        <v>421</v>
      </c>
      <c r="FS29">
        <v>18</v>
      </c>
      <c r="FT29">
        <v>0.35</v>
      </c>
      <c r="FU29">
        <v>0.04</v>
      </c>
      <c r="FV29">
        <v>1.36136619047619</v>
      </c>
      <c r="FW29">
        <v>0.154722857142856</v>
      </c>
      <c r="FX29">
        <v>2.6188657936884598E-2</v>
      </c>
      <c r="FY29">
        <v>1</v>
      </c>
      <c r="FZ29">
        <v>422.30450000000002</v>
      </c>
      <c r="GA29">
        <v>0.461823529410126</v>
      </c>
      <c r="GB29">
        <v>4.1788156216794999E-2</v>
      </c>
      <c r="GC29">
        <v>1</v>
      </c>
      <c r="GD29">
        <v>1.30044</v>
      </c>
      <c r="GE29">
        <v>-1.1037662337661401E-2</v>
      </c>
      <c r="GF29">
        <v>1.66423727703885E-3</v>
      </c>
      <c r="GG29">
        <v>1</v>
      </c>
      <c r="GH29">
        <v>0.10004272</v>
      </c>
      <c r="GI29">
        <v>7.1963571428571005E-4</v>
      </c>
      <c r="GJ29">
        <v>2.1663331599733299E-4</v>
      </c>
      <c r="GK29">
        <v>1</v>
      </c>
      <c r="GL29">
        <v>4</v>
      </c>
      <c r="GM29">
        <v>4</v>
      </c>
      <c r="GN29" t="s">
        <v>440</v>
      </c>
      <c r="GO29">
        <v>2.9514399999999998</v>
      </c>
      <c r="GP29">
        <v>2.8857900000000001</v>
      </c>
      <c r="GQ29">
        <v>0.102646</v>
      </c>
      <c r="GR29">
        <v>0.104875</v>
      </c>
      <c r="GS29">
        <v>0.100629</v>
      </c>
      <c r="GT29">
        <v>0.10155500000000001</v>
      </c>
      <c r="GU29">
        <v>33098.800000000003</v>
      </c>
      <c r="GV29">
        <v>24818.2</v>
      </c>
      <c r="GW29">
        <v>34669.300000000003</v>
      </c>
      <c r="GX29">
        <v>24836.6</v>
      </c>
      <c r="GY29">
        <v>41728.1</v>
      </c>
      <c r="GZ29">
        <v>28534.799999999999</v>
      </c>
      <c r="HA29">
        <v>47569.4</v>
      </c>
      <c r="HB29">
        <v>32877.699999999997</v>
      </c>
      <c r="HC29">
        <v>2.1346799999999999</v>
      </c>
      <c r="HD29">
        <v>2.1745800000000002</v>
      </c>
      <c r="HE29">
        <v>3.5270999999999997E-2</v>
      </c>
      <c r="HF29">
        <v>0</v>
      </c>
      <c r="HG29">
        <v>21.542100000000001</v>
      </c>
      <c r="HH29">
        <v>999.9</v>
      </c>
      <c r="HI29">
        <v>60.524000000000001</v>
      </c>
      <c r="HJ29">
        <v>26.788</v>
      </c>
      <c r="HK29">
        <v>21.267399999999999</v>
      </c>
      <c r="HL29">
        <v>61.979500000000002</v>
      </c>
      <c r="HM29">
        <v>31.6386</v>
      </c>
      <c r="HN29">
        <v>1</v>
      </c>
      <c r="HO29">
        <v>-0.350051</v>
      </c>
      <c r="HP29">
        <v>-6.6876400000000003E-2</v>
      </c>
      <c r="HQ29">
        <v>20.3568</v>
      </c>
      <c r="HR29">
        <v>5.2144399999999997</v>
      </c>
      <c r="HS29">
        <v>11.948399999999999</v>
      </c>
      <c r="HT29">
        <v>4.9881000000000002</v>
      </c>
      <c r="HU29">
        <v>3.2989999999999999</v>
      </c>
      <c r="HV29">
        <v>9999</v>
      </c>
      <c r="HW29">
        <v>999.9</v>
      </c>
      <c r="HX29">
        <v>9999</v>
      </c>
      <c r="HY29">
        <v>9999</v>
      </c>
      <c r="HZ29">
        <v>1.8702799999999999</v>
      </c>
      <c r="IA29">
        <v>1.87958</v>
      </c>
      <c r="IB29">
        <v>1.8794999999999999</v>
      </c>
      <c r="IC29">
        <v>1.8721000000000001</v>
      </c>
      <c r="ID29">
        <v>1.8761000000000001</v>
      </c>
      <c r="IE29">
        <v>1.8772899999999999</v>
      </c>
      <c r="IF29">
        <v>1.8774299999999999</v>
      </c>
      <c r="IG29">
        <v>1.8803099999999999</v>
      </c>
      <c r="IH29">
        <v>5</v>
      </c>
      <c r="II29">
        <v>0</v>
      </c>
      <c r="IJ29">
        <v>0</v>
      </c>
      <c r="IK29">
        <v>0</v>
      </c>
      <c r="IL29" t="s">
        <v>441</v>
      </c>
      <c r="IM29" t="s">
        <v>442</v>
      </c>
      <c r="IN29" t="s">
        <v>443</v>
      </c>
      <c r="IO29" t="s">
        <v>443</v>
      </c>
      <c r="IP29" t="s">
        <v>443</v>
      </c>
      <c r="IQ29" t="s">
        <v>443</v>
      </c>
      <c r="IR29">
        <v>0</v>
      </c>
      <c r="IS29">
        <v>100</v>
      </c>
      <c r="IT29">
        <v>100</v>
      </c>
      <c r="IU29">
        <v>0.63</v>
      </c>
      <c r="IV29">
        <v>0.35499999999999998</v>
      </c>
      <c r="IW29">
        <v>-0.32470419929856997</v>
      </c>
      <c r="IX29">
        <v>3.1429845563750499E-3</v>
      </c>
      <c r="IY29">
        <v>-2.6191379260519398E-6</v>
      </c>
      <c r="IZ29">
        <v>8.1946225552374905E-10</v>
      </c>
      <c r="JA29">
        <v>-1.0871159488491501E-2</v>
      </c>
      <c r="JB29">
        <v>-4.0743828274618102E-2</v>
      </c>
      <c r="JC29">
        <v>3.8132344040852999E-3</v>
      </c>
      <c r="JD29">
        <v>-2.3311986755717701E-5</v>
      </c>
      <c r="JE29">
        <v>5</v>
      </c>
      <c r="JF29">
        <v>2227</v>
      </c>
      <c r="JG29">
        <v>1</v>
      </c>
      <c r="JH29">
        <v>23</v>
      </c>
      <c r="JI29">
        <v>4.5999999999999996</v>
      </c>
      <c r="JJ29">
        <v>4.5999999999999996</v>
      </c>
      <c r="JK29">
        <v>0.162354</v>
      </c>
      <c r="JL29">
        <v>4.99878</v>
      </c>
      <c r="JM29">
        <v>1.5954600000000001</v>
      </c>
      <c r="JN29">
        <v>2.3168899999999999</v>
      </c>
      <c r="JO29">
        <v>1.49658</v>
      </c>
      <c r="JP29">
        <v>2.2680699999999998</v>
      </c>
      <c r="JQ29">
        <v>29.793700000000001</v>
      </c>
      <c r="JR29">
        <v>24.315200000000001</v>
      </c>
      <c r="JS29">
        <v>2</v>
      </c>
      <c r="JT29">
        <v>506.09500000000003</v>
      </c>
      <c r="JU29">
        <v>552.03599999999994</v>
      </c>
      <c r="JV29">
        <v>22</v>
      </c>
      <c r="JW29">
        <v>22.813600000000001</v>
      </c>
      <c r="JX29">
        <v>30</v>
      </c>
      <c r="JY29">
        <v>22.871300000000002</v>
      </c>
      <c r="JZ29">
        <v>22.845500000000001</v>
      </c>
      <c r="KA29">
        <v>-1</v>
      </c>
      <c r="KB29">
        <v>20.05</v>
      </c>
      <c r="KC29">
        <v>95.7</v>
      </c>
      <c r="KD29">
        <v>22</v>
      </c>
      <c r="KE29">
        <v>400</v>
      </c>
      <c r="KF29">
        <v>15.3735</v>
      </c>
      <c r="KG29">
        <v>100.59399999999999</v>
      </c>
      <c r="KH29">
        <v>100.559</v>
      </c>
    </row>
    <row r="30" spans="1:294" x14ac:dyDescent="0.35">
      <c r="A30">
        <v>12</v>
      </c>
      <c r="B30">
        <v>1716892586</v>
      </c>
      <c r="C30">
        <v>3600</v>
      </c>
      <c r="D30" t="s">
        <v>486</v>
      </c>
      <c r="E30" t="s">
        <v>487</v>
      </c>
      <c r="F30">
        <v>15</v>
      </c>
      <c r="G30">
        <v>1716892577.5</v>
      </c>
      <c r="H30">
        <f t="shared" si="0"/>
        <v>1.2177834087520989E-3</v>
      </c>
      <c r="I30">
        <f t="shared" si="1"/>
        <v>1.2177834087520989</v>
      </c>
      <c r="J30">
        <f t="shared" si="2"/>
        <v>12.933189212659402</v>
      </c>
      <c r="K30">
        <f t="shared" si="3"/>
        <v>405.32274999999998</v>
      </c>
      <c r="L30">
        <f t="shared" si="4"/>
        <v>248.83324229501409</v>
      </c>
      <c r="M30">
        <f t="shared" si="5"/>
        <v>25.058658062029682</v>
      </c>
      <c r="N30">
        <f t="shared" si="6"/>
        <v>40.817875068997779</v>
      </c>
      <c r="O30">
        <f t="shared" si="7"/>
        <v>0.13937313681180727</v>
      </c>
      <c r="P30">
        <f t="shared" si="8"/>
        <v>2.9407867069541589</v>
      </c>
      <c r="Q30">
        <f t="shared" si="9"/>
        <v>0.13580483612890407</v>
      </c>
      <c r="R30">
        <f t="shared" si="10"/>
        <v>8.5191010983741253E-2</v>
      </c>
      <c r="S30">
        <f t="shared" si="11"/>
        <v>77.176219791805991</v>
      </c>
      <c r="T30">
        <f t="shared" si="12"/>
        <v>23.346660768344886</v>
      </c>
      <c r="U30">
        <f t="shared" si="13"/>
        <v>23.346660768344886</v>
      </c>
      <c r="V30">
        <f t="shared" si="14"/>
        <v>2.8794308390616004</v>
      </c>
      <c r="W30">
        <f t="shared" si="15"/>
        <v>69.979988756003181</v>
      </c>
      <c r="X30">
        <f t="shared" si="16"/>
        <v>1.9982661155860204</v>
      </c>
      <c r="Y30">
        <f t="shared" si="17"/>
        <v>2.8554821901348197</v>
      </c>
      <c r="Z30">
        <f t="shared" si="18"/>
        <v>0.88116472347557995</v>
      </c>
      <c r="AA30">
        <f t="shared" si="19"/>
        <v>-53.704248325967562</v>
      </c>
      <c r="AB30">
        <f t="shared" si="20"/>
        <v>-21.9233454970976</v>
      </c>
      <c r="AC30">
        <f t="shared" si="21"/>
        <v>-1.5497107282563696</v>
      </c>
      <c r="AD30">
        <f t="shared" si="22"/>
        <v>-1.0847595155425438E-3</v>
      </c>
      <c r="AE30">
        <f t="shared" si="23"/>
        <v>13.264178334330966</v>
      </c>
      <c r="AF30">
        <f t="shared" si="24"/>
        <v>1.1305555340551416</v>
      </c>
      <c r="AG30">
        <f t="shared" si="25"/>
        <v>12.933189212659402</v>
      </c>
      <c r="AH30">
        <v>429.642250298048</v>
      </c>
      <c r="AI30">
        <v>413.68391515151501</v>
      </c>
      <c r="AJ30">
        <v>2.7946618623114101E-2</v>
      </c>
      <c r="AK30">
        <v>67.039353993503596</v>
      </c>
      <c r="AL30">
        <f t="shared" si="26"/>
        <v>1.2177834087520989</v>
      </c>
      <c r="AM30">
        <v>18.510398990617698</v>
      </c>
      <c r="AN30">
        <v>19.9419654545454</v>
      </c>
      <c r="AO30">
        <v>-2.7754406120759099E-6</v>
      </c>
      <c r="AP30">
        <v>77.5757479163249</v>
      </c>
      <c r="AQ30">
        <v>1</v>
      </c>
      <c r="AR30">
        <v>0</v>
      </c>
      <c r="AS30">
        <f t="shared" si="27"/>
        <v>1</v>
      </c>
      <c r="AT30">
        <f t="shared" si="28"/>
        <v>0</v>
      </c>
      <c r="AU30">
        <f t="shared" si="29"/>
        <v>53897.00760372862</v>
      </c>
      <c r="AV30" t="s">
        <v>484</v>
      </c>
      <c r="AW30">
        <v>10531.5</v>
      </c>
      <c r="AX30">
        <v>1256.3007692307699</v>
      </c>
      <c r="AY30">
        <v>6278</v>
      </c>
      <c r="AZ30">
        <f t="shared" si="30"/>
        <v>0.79988837699414306</v>
      </c>
      <c r="BA30">
        <v>-1.58532174459789</v>
      </c>
      <c r="BB30" t="s">
        <v>488</v>
      </c>
      <c r="BC30">
        <v>10529.3</v>
      </c>
      <c r="BD30">
        <v>1828.60923076923</v>
      </c>
      <c r="BE30">
        <v>4182.18</v>
      </c>
      <c r="BF30">
        <f t="shared" si="31"/>
        <v>0.56276171021590904</v>
      </c>
      <c r="BG30">
        <v>0.5</v>
      </c>
      <c r="BH30">
        <f t="shared" si="32"/>
        <v>336.59341802090296</v>
      </c>
      <c r="BI30">
        <f t="shared" si="33"/>
        <v>12.933189212659402</v>
      </c>
      <c r="BJ30">
        <f t="shared" si="34"/>
        <v>94.71094378643086</v>
      </c>
      <c r="BK30">
        <f t="shared" si="35"/>
        <v>4.3133674575762705E-2</v>
      </c>
      <c r="BL30">
        <f t="shared" si="36"/>
        <v>0.50113098910137766</v>
      </c>
      <c r="BM30">
        <f t="shared" si="37"/>
        <v>1141.7987519925302</v>
      </c>
      <c r="BN30" t="s">
        <v>438</v>
      </c>
      <c r="BO30">
        <v>0</v>
      </c>
      <c r="BP30">
        <f t="shared" si="38"/>
        <v>1141.7987519925302</v>
      </c>
      <c r="BQ30">
        <f t="shared" si="39"/>
        <v>0.72698478975258596</v>
      </c>
      <c r="BR30">
        <f t="shared" si="40"/>
        <v>0.77410383016050877</v>
      </c>
      <c r="BS30">
        <f t="shared" si="41"/>
        <v>0.40804865284689706</v>
      </c>
      <c r="BT30">
        <f t="shared" si="42"/>
        <v>0.80439778391400096</v>
      </c>
      <c r="BU30">
        <f t="shared" si="43"/>
        <v>0.41735275325897198</v>
      </c>
      <c r="BV30">
        <f t="shared" si="44"/>
        <v>0.48335684427125741</v>
      </c>
      <c r="BW30">
        <f t="shared" si="45"/>
        <v>0.51664315572874253</v>
      </c>
      <c r="DF30">
        <f t="shared" si="46"/>
        <v>400.00712499999997</v>
      </c>
      <c r="DG30">
        <f t="shared" si="47"/>
        <v>336.59341802090296</v>
      </c>
      <c r="DH30">
        <f t="shared" si="48"/>
        <v>0.84146855639359674</v>
      </c>
      <c r="DI30">
        <f t="shared" si="49"/>
        <v>0.19293711278719347</v>
      </c>
      <c r="DJ30">
        <v>1716892577.5</v>
      </c>
      <c r="DK30">
        <v>405.32274999999998</v>
      </c>
      <c r="DL30">
        <v>421.78218750000002</v>
      </c>
      <c r="DM30">
        <v>19.84284375</v>
      </c>
      <c r="DN30">
        <v>18.5137</v>
      </c>
      <c r="DO30">
        <v>404.82675</v>
      </c>
      <c r="DP30">
        <v>19.475843749999999</v>
      </c>
      <c r="DQ30">
        <v>500.22674999999998</v>
      </c>
      <c r="DR30">
        <v>100.604625</v>
      </c>
      <c r="DS30">
        <v>9.9998831250000003E-2</v>
      </c>
      <c r="DT30">
        <v>23.208381249999999</v>
      </c>
      <c r="DU30">
        <v>22.3394625</v>
      </c>
      <c r="DV30">
        <v>999.9</v>
      </c>
      <c r="DW30">
        <v>0</v>
      </c>
      <c r="DX30">
        <v>0</v>
      </c>
      <c r="DY30">
        <v>10003.711875000001</v>
      </c>
      <c r="DZ30">
        <v>0</v>
      </c>
      <c r="EA30">
        <v>1.9933399999999999</v>
      </c>
      <c r="EB30">
        <v>-16.3471875</v>
      </c>
      <c r="EC30">
        <v>413.68574999999998</v>
      </c>
      <c r="ED30">
        <v>429.73824999999999</v>
      </c>
      <c r="EE30">
        <v>1.43068</v>
      </c>
      <c r="EF30">
        <v>421.78218750000002</v>
      </c>
      <c r="EG30">
        <v>18.5137</v>
      </c>
      <c r="EH30">
        <v>2.0064943749999999</v>
      </c>
      <c r="EI30">
        <v>1.8625624999999999</v>
      </c>
      <c r="EJ30">
        <v>17.495674999999999</v>
      </c>
      <c r="EK30">
        <v>16.32196875</v>
      </c>
      <c r="EL30">
        <v>400.00712499999997</v>
      </c>
      <c r="EM30">
        <v>0.95001287499999998</v>
      </c>
      <c r="EN30">
        <v>4.9987312499999999E-2</v>
      </c>
      <c r="EO30">
        <v>0</v>
      </c>
      <c r="EP30">
        <v>1826.6993749999999</v>
      </c>
      <c r="EQ30">
        <v>8.3295499999999993</v>
      </c>
      <c r="ER30">
        <v>3904.3418750000001</v>
      </c>
      <c r="ES30">
        <v>3981.4</v>
      </c>
      <c r="ET30">
        <v>36.280999999999999</v>
      </c>
      <c r="EU30">
        <v>39.625</v>
      </c>
      <c r="EV30">
        <v>38.003875000000001</v>
      </c>
      <c r="EW30">
        <v>39.960625</v>
      </c>
      <c r="EX30">
        <v>39.371062500000001</v>
      </c>
      <c r="EY30">
        <v>372.09937500000001</v>
      </c>
      <c r="EZ30">
        <v>19.581250000000001</v>
      </c>
      <c r="FA30">
        <v>0</v>
      </c>
      <c r="FB30">
        <v>597.90000009536698</v>
      </c>
      <c r="FC30">
        <v>0</v>
      </c>
      <c r="FD30">
        <v>1828.60923076923</v>
      </c>
      <c r="FE30">
        <v>97.465299228368295</v>
      </c>
      <c r="FF30">
        <v>205.97333353847301</v>
      </c>
      <c r="FG30">
        <v>3908.49307692308</v>
      </c>
      <c r="FH30">
        <v>15</v>
      </c>
      <c r="FI30">
        <v>1716892627</v>
      </c>
      <c r="FJ30" t="s">
        <v>489</v>
      </c>
      <c r="FK30">
        <v>1716892621</v>
      </c>
      <c r="FL30">
        <v>1716892627</v>
      </c>
      <c r="FM30">
        <v>14</v>
      </c>
      <c r="FN30">
        <v>-0.13600000000000001</v>
      </c>
      <c r="FO30">
        <v>2E-3</v>
      </c>
      <c r="FP30">
        <v>0.496</v>
      </c>
      <c r="FQ30">
        <v>0.36699999999999999</v>
      </c>
      <c r="FR30">
        <v>422</v>
      </c>
      <c r="FS30">
        <v>19</v>
      </c>
      <c r="FT30">
        <v>0.26</v>
      </c>
      <c r="FU30">
        <v>0.05</v>
      </c>
      <c r="FV30">
        <v>-16.329585000000002</v>
      </c>
      <c r="FW30">
        <v>-0.31621804511278201</v>
      </c>
      <c r="FX30">
        <v>4.8738078285874203E-2</v>
      </c>
      <c r="FY30">
        <v>1</v>
      </c>
      <c r="FZ30">
        <v>405.452333333333</v>
      </c>
      <c r="GA30">
        <v>-1.39135714285694</v>
      </c>
      <c r="GB30">
        <v>0.10714517669446399</v>
      </c>
      <c r="GC30">
        <v>0</v>
      </c>
      <c r="GD30">
        <v>1.4296450000000001</v>
      </c>
      <c r="GE30">
        <v>2.2709774436091699E-2</v>
      </c>
      <c r="GF30">
        <v>2.2597710060977298E-3</v>
      </c>
      <c r="GG30">
        <v>1</v>
      </c>
      <c r="GH30">
        <v>0.1000002</v>
      </c>
      <c r="GI30">
        <v>3.2675294117635802E-4</v>
      </c>
      <c r="GJ30">
        <v>1.43261605114562E-4</v>
      </c>
      <c r="GK30">
        <v>1</v>
      </c>
      <c r="GL30">
        <v>3</v>
      </c>
      <c r="GM30">
        <v>4</v>
      </c>
      <c r="GN30" t="s">
        <v>448</v>
      </c>
      <c r="GO30">
        <v>2.9511500000000002</v>
      </c>
      <c r="GP30">
        <v>2.8858899999999998</v>
      </c>
      <c r="GQ30">
        <v>9.9477899999999994E-2</v>
      </c>
      <c r="GR30">
        <v>0.10500900000000001</v>
      </c>
      <c r="GS30">
        <v>0.10158499999999999</v>
      </c>
      <c r="GT30">
        <v>0.102102</v>
      </c>
      <c r="GU30">
        <v>33205.599999999999</v>
      </c>
      <c r="GV30">
        <v>24806.5</v>
      </c>
      <c r="GW30">
        <v>34659.800000000003</v>
      </c>
      <c r="GX30">
        <v>24829.1</v>
      </c>
      <c r="GY30">
        <v>41672.800000000003</v>
      </c>
      <c r="GZ30">
        <v>28509.1</v>
      </c>
      <c r="HA30">
        <v>47558.400000000001</v>
      </c>
      <c r="HB30">
        <v>32867.599999999999</v>
      </c>
      <c r="HC30">
        <v>2.1329500000000001</v>
      </c>
      <c r="HD30">
        <v>2.1713800000000001</v>
      </c>
      <c r="HE30">
        <v>4.0985599999999997E-2</v>
      </c>
      <c r="HF30">
        <v>0</v>
      </c>
      <c r="HG30">
        <v>21.660499999999999</v>
      </c>
      <c r="HH30">
        <v>999.9</v>
      </c>
      <c r="HI30">
        <v>60.536000000000001</v>
      </c>
      <c r="HJ30">
        <v>26.898</v>
      </c>
      <c r="HK30">
        <v>21.408000000000001</v>
      </c>
      <c r="HL30">
        <v>61.809600000000003</v>
      </c>
      <c r="HM30">
        <v>31.867000000000001</v>
      </c>
      <c r="HN30">
        <v>1</v>
      </c>
      <c r="HO30">
        <v>-0.33931899999999998</v>
      </c>
      <c r="HP30">
        <v>1.7911199999999999E-2</v>
      </c>
      <c r="HQ30">
        <v>20.352699999999999</v>
      </c>
      <c r="HR30">
        <v>5.2157900000000001</v>
      </c>
      <c r="HS30">
        <v>11.9499</v>
      </c>
      <c r="HT30">
        <v>4.9893999999999998</v>
      </c>
      <c r="HU30">
        <v>3.2989799999999998</v>
      </c>
      <c r="HV30">
        <v>9999</v>
      </c>
      <c r="HW30">
        <v>999.9</v>
      </c>
      <c r="HX30">
        <v>9999</v>
      </c>
      <c r="HY30">
        <v>9999</v>
      </c>
      <c r="HZ30">
        <v>1.8702700000000001</v>
      </c>
      <c r="IA30">
        <v>1.87958</v>
      </c>
      <c r="IB30">
        <v>1.8795299999999999</v>
      </c>
      <c r="IC30">
        <v>1.8721000000000001</v>
      </c>
      <c r="ID30">
        <v>1.87608</v>
      </c>
      <c r="IE30">
        <v>1.8772899999999999</v>
      </c>
      <c r="IF30">
        <v>1.8774200000000001</v>
      </c>
      <c r="IG30">
        <v>1.88025</v>
      </c>
      <c r="IH30">
        <v>5</v>
      </c>
      <c r="II30">
        <v>0</v>
      </c>
      <c r="IJ30">
        <v>0</v>
      </c>
      <c r="IK30">
        <v>0</v>
      </c>
      <c r="IL30" t="s">
        <v>441</v>
      </c>
      <c r="IM30" t="s">
        <v>442</v>
      </c>
      <c r="IN30" t="s">
        <v>443</v>
      </c>
      <c r="IO30" t="s">
        <v>443</v>
      </c>
      <c r="IP30" t="s">
        <v>443</v>
      </c>
      <c r="IQ30" t="s">
        <v>443</v>
      </c>
      <c r="IR30">
        <v>0</v>
      </c>
      <c r="IS30">
        <v>100</v>
      </c>
      <c r="IT30">
        <v>100</v>
      </c>
      <c r="IU30">
        <v>0.496</v>
      </c>
      <c r="IV30">
        <v>0.36699999999999999</v>
      </c>
      <c r="IW30">
        <v>-0.28907744917728601</v>
      </c>
      <c r="IX30">
        <v>3.1429845563750499E-3</v>
      </c>
      <c r="IY30">
        <v>-2.6191379260519398E-6</v>
      </c>
      <c r="IZ30">
        <v>8.1946225552374905E-10</v>
      </c>
      <c r="JA30">
        <v>-1.2129289181677E-2</v>
      </c>
      <c r="JB30">
        <v>-4.0743828274618102E-2</v>
      </c>
      <c r="JC30">
        <v>3.8132344040852999E-3</v>
      </c>
      <c r="JD30">
        <v>-2.3311986755717701E-5</v>
      </c>
      <c r="JE30">
        <v>5</v>
      </c>
      <c r="JF30">
        <v>2227</v>
      </c>
      <c r="JG30">
        <v>1</v>
      </c>
      <c r="JH30">
        <v>23</v>
      </c>
      <c r="JI30">
        <v>9.6999999999999993</v>
      </c>
      <c r="JJ30">
        <v>9.6999999999999993</v>
      </c>
      <c r="JK30">
        <v>0.162354</v>
      </c>
      <c r="JL30">
        <v>4.99878</v>
      </c>
      <c r="JM30">
        <v>1.5954600000000001</v>
      </c>
      <c r="JN30">
        <v>2.3168899999999999</v>
      </c>
      <c r="JO30">
        <v>1.49658</v>
      </c>
      <c r="JP30">
        <v>2.2875999999999999</v>
      </c>
      <c r="JQ30">
        <v>29.943300000000001</v>
      </c>
      <c r="JR30">
        <v>24.315200000000001</v>
      </c>
      <c r="JS30">
        <v>2</v>
      </c>
      <c r="JT30">
        <v>506.13799999999998</v>
      </c>
      <c r="JU30">
        <v>550.97400000000005</v>
      </c>
      <c r="JV30">
        <v>22.0002</v>
      </c>
      <c r="JW30">
        <v>22.944400000000002</v>
      </c>
      <c r="JX30">
        <v>30.0002</v>
      </c>
      <c r="JY30">
        <v>22.984400000000001</v>
      </c>
      <c r="JZ30">
        <v>22.952300000000001</v>
      </c>
      <c r="KA30">
        <v>-1</v>
      </c>
      <c r="KB30">
        <v>20.05</v>
      </c>
      <c r="KC30">
        <v>95.7</v>
      </c>
      <c r="KD30">
        <v>22</v>
      </c>
      <c r="KE30">
        <v>400</v>
      </c>
      <c r="KF30">
        <v>15.3735</v>
      </c>
      <c r="KG30">
        <v>100.569</v>
      </c>
      <c r="KH30">
        <v>100.529</v>
      </c>
    </row>
    <row r="31" spans="1:294" x14ac:dyDescent="0.35">
      <c r="A31">
        <v>13</v>
      </c>
      <c r="B31">
        <v>1716892886</v>
      </c>
      <c r="C31">
        <v>3900</v>
      </c>
      <c r="D31" t="s">
        <v>490</v>
      </c>
      <c r="E31" t="s">
        <v>491</v>
      </c>
      <c r="F31">
        <v>15</v>
      </c>
      <c r="G31">
        <v>1716892877.5</v>
      </c>
      <c r="H31">
        <f t="shared" si="0"/>
        <v>1.2971778919399386E-3</v>
      </c>
      <c r="I31">
        <f t="shared" si="1"/>
        <v>1.2971778919399386</v>
      </c>
      <c r="J31">
        <f t="shared" si="2"/>
        <v>14.206452958443942</v>
      </c>
      <c r="K31">
        <f t="shared" si="3"/>
        <v>403.38881249999997</v>
      </c>
      <c r="L31">
        <f t="shared" si="4"/>
        <v>242.20011804022039</v>
      </c>
      <c r="M31">
        <f t="shared" si="5"/>
        <v>24.389852998919444</v>
      </c>
      <c r="N31">
        <f t="shared" si="6"/>
        <v>40.62175492684878</v>
      </c>
      <c r="O31">
        <f t="shared" si="7"/>
        <v>0.14865831873051968</v>
      </c>
      <c r="P31">
        <f t="shared" si="8"/>
        <v>2.9401290443839625</v>
      </c>
      <c r="Q31">
        <f t="shared" si="9"/>
        <v>0.14460529659684879</v>
      </c>
      <c r="R31">
        <f t="shared" si="10"/>
        <v>9.0733254285909198E-2</v>
      </c>
      <c r="S31">
        <f t="shared" si="11"/>
        <v>77.172055454486582</v>
      </c>
      <c r="T31">
        <f t="shared" si="12"/>
        <v>23.405946220694887</v>
      </c>
      <c r="U31">
        <f t="shared" si="13"/>
        <v>23.405946220694887</v>
      </c>
      <c r="V31">
        <f t="shared" si="14"/>
        <v>2.8897521811998614</v>
      </c>
      <c r="W31">
        <f t="shared" si="15"/>
        <v>69.995549963350612</v>
      </c>
      <c r="X31">
        <f t="shared" si="16"/>
        <v>2.0083837069803891</v>
      </c>
      <c r="Y31">
        <f t="shared" si="17"/>
        <v>2.8693019885292292</v>
      </c>
      <c r="Z31">
        <f t="shared" si="18"/>
        <v>0.88136847421947229</v>
      </c>
      <c r="AA31">
        <f t="shared" si="19"/>
        <v>-57.205545034551292</v>
      </c>
      <c r="AB31">
        <f t="shared" si="20"/>
        <v>-18.647895036862728</v>
      </c>
      <c r="AC31">
        <f t="shared" si="21"/>
        <v>-1.3194009583976607</v>
      </c>
      <c r="AD31">
        <f t="shared" si="22"/>
        <v>-7.8557532510359351E-4</v>
      </c>
      <c r="AE31">
        <f t="shared" si="23"/>
        <v>13.964660413970277</v>
      </c>
      <c r="AF31">
        <f t="shared" si="24"/>
        <v>1.1984115645206299</v>
      </c>
      <c r="AG31">
        <f t="shared" si="25"/>
        <v>14.206452958443942</v>
      </c>
      <c r="AH31">
        <v>428.79613518947798</v>
      </c>
      <c r="AI31">
        <v>411.45672727272699</v>
      </c>
      <c r="AJ31">
        <v>-4.1141341866112102E-3</v>
      </c>
      <c r="AK31">
        <v>67.038920367375397</v>
      </c>
      <c r="AL31">
        <f t="shared" si="26"/>
        <v>1.2971778919399386</v>
      </c>
      <c r="AM31">
        <v>18.530198475108101</v>
      </c>
      <c r="AN31">
        <v>20.0548696969697</v>
      </c>
      <c r="AO31">
        <v>6.5264923491480802E-6</v>
      </c>
      <c r="AP31">
        <v>77.560840965262301</v>
      </c>
      <c r="AQ31">
        <v>1</v>
      </c>
      <c r="AR31">
        <v>0</v>
      </c>
      <c r="AS31">
        <f t="shared" si="27"/>
        <v>1</v>
      </c>
      <c r="AT31">
        <f t="shared" si="28"/>
        <v>0</v>
      </c>
      <c r="AU31">
        <f t="shared" si="29"/>
        <v>53863.063302751929</v>
      </c>
      <c r="AV31" t="s">
        <v>484</v>
      </c>
      <c r="AW31">
        <v>10531.5</v>
      </c>
      <c r="AX31">
        <v>1256.3007692307699</v>
      </c>
      <c r="AY31">
        <v>6278</v>
      </c>
      <c r="AZ31">
        <f t="shared" si="30"/>
        <v>0.79988837699414306</v>
      </c>
      <c r="BA31">
        <v>-1.58532174459789</v>
      </c>
      <c r="BB31" t="s">
        <v>492</v>
      </c>
      <c r="BC31">
        <v>10535.3</v>
      </c>
      <c r="BD31">
        <v>1958.61115384615</v>
      </c>
      <c r="BE31">
        <v>4773.07</v>
      </c>
      <c r="BF31">
        <f t="shared" si="31"/>
        <v>0.58965379643580551</v>
      </c>
      <c r="BG31">
        <v>0.5</v>
      </c>
      <c r="BH31">
        <f t="shared" si="32"/>
        <v>336.57457335224325</v>
      </c>
      <c r="BI31">
        <f t="shared" si="33"/>
        <v>14.206452958443942</v>
      </c>
      <c r="BJ31">
        <f t="shared" si="34"/>
        <v>99.23123748045586</v>
      </c>
      <c r="BK31">
        <f t="shared" si="35"/>
        <v>4.6919095954746692E-2</v>
      </c>
      <c r="BL31">
        <f t="shared" si="36"/>
        <v>0.31529602540922308</v>
      </c>
      <c r="BM31">
        <f t="shared" si="37"/>
        <v>1181.7396178297793</v>
      </c>
      <c r="BN31" t="s">
        <v>438</v>
      </c>
      <c r="BO31">
        <v>0</v>
      </c>
      <c r="BP31">
        <f t="shared" si="38"/>
        <v>1181.7396178297793</v>
      </c>
      <c r="BQ31">
        <f t="shared" si="39"/>
        <v>0.75241519235423338</v>
      </c>
      <c r="BR31">
        <f t="shared" si="40"/>
        <v>0.78368140679195564</v>
      </c>
      <c r="BS31">
        <f t="shared" si="41"/>
        <v>0.29530084555042541</v>
      </c>
      <c r="BT31">
        <f t="shared" si="42"/>
        <v>0.8002967102672921</v>
      </c>
      <c r="BU31">
        <f t="shared" si="43"/>
        <v>0.29968541141988569</v>
      </c>
      <c r="BV31">
        <f t="shared" si="44"/>
        <v>0.4728388094512892</v>
      </c>
      <c r="BW31">
        <f t="shared" si="45"/>
        <v>0.5271611905487108</v>
      </c>
      <c r="DF31">
        <f t="shared" si="46"/>
        <v>399.98462499999999</v>
      </c>
      <c r="DG31">
        <f t="shared" si="47"/>
        <v>336.57457335224325</v>
      </c>
      <c r="DH31">
        <f t="shared" si="48"/>
        <v>0.84146877733673708</v>
      </c>
      <c r="DI31">
        <f t="shared" si="49"/>
        <v>0.1929375546734742</v>
      </c>
      <c r="DJ31">
        <v>1716892877.5</v>
      </c>
      <c r="DK31">
        <v>403.38881249999997</v>
      </c>
      <c r="DL31">
        <v>420.71875</v>
      </c>
      <c r="DM31">
        <v>19.94398125</v>
      </c>
      <c r="DN31">
        <v>18.5352</v>
      </c>
      <c r="DO31">
        <v>402.8228125</v>
      </c>
      <c r="DP31">
        <v>19.572981250000002</v>
      </c>
      <c r="DQ31">
        <v>500.2240625</v>
      </c>
      <c r="DR31">
        <v>100.60124999999999</v>
      </c>
      <c r="DS31">
        <v>9.9993237499999998E-2</v>
      </c>
      <c r="DT31">
        <v>23.2883</v>
      </c>
      <c r="DU31">
        <v>22.386643750000001</v>
      </c>
      <c r="DV31">
        <v>999.9</v>
      </c>
      <c r="DW31">
        <v>0</v>
      </c>
      <c r="DX31">
        <v>0</v>
      </c>
      <c r="DY31">
        <v>10000.305</v>
      </c>
      <c r="DZ31">
        <v>0</v>
      </c>
      <c r="EA31">
        <v>1.9708418750000001</v>
      </c>
      <c r="EB31">
        <v>-17.426237499999999</v>
      </c>
      <c r="EC31">
        <v>411.54450000000003</v>
      </c>
      <c r="ED31">
        <v>428.66412500000001</v>
      </c>
      <c r="EE31">
        <v>1.51588875</v>
      </c>
      <c r="EF31">
        <v>420.71875</v>
      </c>
      <c r="EG31">
        <v>18.5352</v>
      </c>
      <c r="EH31">
        <v>2.0171649999999999</v>
      </c>
      <c r="EI31">
        <v>1.8646637500000001</v>
      </c>
      <c r="EJ31">
        <v>17.579706250000001</v>
      </c>
      <c r="EK31">
        <v>16.339668750000001</v>
      </c>
      <c r="EL31">
        <v>399.98462499999999</v>
      </c>
      <c r="EM31">
        <v>0.95000837500000002</v>
      </c>
      <c r="EN31">
        <v>4.999183125E-2</v>
      </c>
      <c r="EO31">
        <v>0</v>
      </c>
      <c r="EP31">
        <v>1958.64375</v>
      </c>
      <c r="EQ31">
        <v>8.3295499999999993</v>
      </c>
      <c r="ER31">
        <v>4199.5343750000002</v>
      </c>
      <c r="ES31">
        <v>3981.1668749999999</v>
      </c>
      <c r="ET31">
        <v>36.936999999999998</v>
      </c>
      <c r="EU31">
        <v>40.186999999999998</v>
      </c>
      <c r="EV31">
        <v>38.686999999999998</v>
      </c>
      <c r="EW31">
        <v>40.5</v>
      </c>
      <c r="EX31">
        <v>39.984250000000003</v>
      </c>
      <c r="EY31">
        <v>372.075625</v>
      </c>
      <c r="EZ31">
        <v>19.583124999999999</v>
      </c>
      <c r="FA31">
        <v>0</v>
      </c>
      <c r="FB31">
        <v>298.60000014305098</v>
      </c>
      <c r="FC31">
        <v>0</v>
      </c>
      <c r="FD31">
        <v>1958.61115384615</v>
      </c>
      <c r="FE31">
        <v>-3.2365812143634902</v>
      </c>
      <c r="FF31">
        <v>0.40547008751629299</v>
      </c>
      <c r="FG31">
        <v>4199.6376923076896</v>
      </c>
      <c r="FH31">
        <v>15</v>
      </c>
      <c r="FI31">
        <v>1716892915</v>
      </c>
      <c r="FJ31" t="s">
        <v>493</v>
      </c>
      <c r="FK31">
        <v>1716892915</v>
      </c>
      <c r="FL31">
        <v>1716892910</v>
      </c>
      <c r="FM31">
        <v>15</v>
      </c>
      <c r="FN31">
        <v>7.2999999999999995E-2</v>
      </c>
      <c r="FO31">
        <v>2E-3</v>
      </c>
      <c r="FP31">
        <v>0.56599999999999995</v>
      </c>
      <c r="FQ31">
        <v>0.371</v>
      </c>
      <c r="FR31">
        <v>420</v>
      </c>
      <c r="FS31">
        <v>19</v>
      </c>
      <c r="FT31">
        <v>0.18</v>
      </c>
      <c r="FU31">
        <v>7.0000000000000007E-2</v>
      </c>
      <c r="FV31">
        <v>-17.391860000000001</v>
      </c>
      <c r="FW31">
        <v>-0.95772631578943801</v>
      </c>
      <c r="FX31">
        <v>0.12745421687806199</v>
      </c>
      <c r="FY31">
        <v>0</v>
      </c>
      <c r="FZ31">
        <v>403.30313333333299</v>
      </c>
      <c r="GA31">
        <v>-0.194571428571474</v>
      </c>
      <c r="GB31">
        <v>2.3717410388902498E-2</v>
      </c>
      <c r="GC31">
        <v>1</v>
      </c>
      <c r="GD31">
        <v>1.5153695</v>
      </c>
      <c r="GE31">
        <v>4.9446766917290802E-2</v>
      </c>
      <c r="GF31">
        <v>6.9911147001032702E-3</v>
      </c>
      <c r="GG31">
        <v>1</v>
      </c>
      <c r="GH31">
        <v>9.9975250000000002E-2</v>
      </c>
      <c r="GI31">
        <v>-3.9052941176582103E-5</v>
      </c>
      <c r="GJ31">
        <v>2.1406859589860299E-4</v>
      </c>
      <c r="GK31">
        <v>1</v>
      </c>
      <c r="GL31">
        <v>3</v>
      </c>
      <c r="GM31">
        <v>4</v>
      </c>
      <c r="GN31" t="s">
        <v>448</v>
      </c>
      <c r="GO31">
        <v>2.9514999999999998</v>
      </c>
      <c r="GP31">
        <v>2.88584</v>
      </c>
      <c r="GQ31">
        <v>9.9067299999999997E-2</v>
      </c>
      <c r="GR31">
        <v>0.10480399999999999</v>
      </c>
      <c r="GS31">
        <v>0.101968</v>
      </c>
      <c r="GT31">
        <v>0.102231</v>
      </c>
      <c r="GU31">
        <v>33226.6</v>
      </c>
      <c r="GV31">
        <v>24815.8</v>
      </c>
      <c r="GW31">
        <v>34665.9</v>
      </c>
      <c r="GX31">
        <v>24832.7</v>
      </c>
      <c r="GY31">
        <v>41659.599999999999</v>
      </c>
      <c r="GZ31">
        <v>28509</v>
      </c>
      <c r="HA31">
        <v>47564.4</v>
      </c>
      <c r="HB31">
        <v>32872.1</v>
      </c>
      <c r="HC31">
        <v>2.13307</v>
      </c>
      <c r="HD31">
        <v>2.1706500000000002</v>
      </c>
      <c r="HE31">
        <v>4.21032E-2</v>
      </c>
      <c r="HF31">
        <v>0</v>
      </c>
      <c r="HG31">
        <v>21.688400000000001</v>
      </c>
      <c r="HH31">
        <v>999.9</v>
      </c>
      <c r="HI31">
        <v>60.432000000000002</v>
      </c>
      <c r="HJ31">
        <v>26.949000000000002</v>
      </c>
      <c r="HK31">
        <v>21.4373</v>
      </c>
      <c r="HL31">
        <v>61.869599999999998</v>
      </c>
      <c r="HM31">
        <v>31.3141</v>
      </c>
      <c r="HN31">
        <v>1</v>
      </c>
      <c r="HO31">
        <v>-0.34034300000000001</v>
      </c>
      <c r="HP31">
        <v>5.2385599999999997E-2</v>
      </c>
      <c r="HQ31">
        <v>20.352499999999999</v>
      </c>
      <c r="HR31">
        <v>5.2137000000000002</v>
      </c>
      <c r="HS31">
        <v>11.948</v>
      </c>
      <c r="HT31">
        <v>4.9896500000000001</v>
      </c>
      <c r="HU31">
        <v>3.29895</v>
      </c>
      <c r="HV31">
        <v>9999</v>
      </c>
      <c r="HW31">
        <v>999.9</v>
      </c>
      <c r="HX31">
        <v>9999</v>
      </c>
      <c r="HY31">
        <v>9999</v>
      </c>
      <c r="HZ31">
        <v>1.8702799999999999</v>
      </c>
      <c r="IA31">
        <v>1.87958</v>
      </c>
      <c r="IB31">
        <v>1.8794999999999999</v>
      </c>
      <c r="IC31">
        <v>1.8721000000000001</v>
      </c>
      <c r="ID31">
        <v>1.87609</v>
      </c>
      <c r="IE31">
        <v>1.8772899999999999</v>
      </c>
      <c r="IF31">
        <v>1.8774200000000001</v>
      </c>
      <c r="IG31">
        <v>1.88032</v>
      </c>
      <c r="IH31">
        <v>5</v>
      </c>
      <c r="II31">
        <v>0</v>
      </c>
      <c r="IJ31">
        <v>0</v>
      </c>
      <c r="IK31">
        <v>0</v>
      </c>
      <c r="IL31" t="s">
        <v>441</v>
      </c>
      <c r="IM31" t="s">
        <v>442</v>
      </c>
      <c r="IN31" t="s">
        <v>443</v>
      </c>
      <c r="IO31" t="s">
        <v>443</v>
      </c>
      <c r="IP31" t="s">
        <v>443</v>
      </c>
      <c r="IQ31" t="s">
        <v>443</v>
      </c>
      <c r="IR31">
        <v>0</v>
      </c>
      <c r="IS31">
        <v>100</v>
      </c>
      <c r="IT31">
        <v>100</v>
      </c>
      <c r="IU31">
        <v>0.56599999999999995</v>
      </c>
      <c r="IV31">
        <v>0.371</v>
      </c>
      <c r="IW31">
        <v>-0.42500721363789501</v>
      </c>
      <c r="IX31">
        <v>3.1429845563750499E-3</v>
      </c>
      <c r="IY31">
        <v>-2.6191379260519398E-6</v>
      </c>
      <c r="IZ31">
        <v>8.1946225552374905E-10</v>
      </c>
      <c r="JA31">
        <v>-1.0462689097883501E-2</v>
      </c>
      <c r="JB31">
        <v>-4.0743828274618102E-2</v>
      </c>
      <c r="JC31">
        <v>3.8132344040852999E-3</v>
      </c>
      <c r="JD31">
        <v>-2.3311986755717701E-5</v>
      </c>
      <c r="JE31">
        <v>5</v>
      </c>
      <c r="JF31">
        <v>2227</v>
      </c>
      <c r="JG31">
        <v>1</v>
      </c>
      <c r="JH31">
        <v>23</v>
      </c>
      <c r="JI31">
        <v>4.4000000000000004</v>
      </c>
      <c r="JJ31">
        <v>4.3</v>
      </c>
      <c r="JK31">
        <v>0.162354</v>
      </c>
      <c r="JL31">
        <v>4.99878</v>
      </c>
      <c r="JM31">
        <v>1.5954600000000001</v>
      </c>
      <c r="JN31">
        <v>2.3168899999999999</v>
      </c>
      <c r="JO31">
        <v>1.49658</v>
      </c>
      <c r="JP31">
        <v>2.2656200000000002</v>
      </c>
      <c r="JQ31">
        <v>30.0076</v>
      </c>
      <c r="JR31">
        <v>24.315200000000001</v>
      </c>
      <c r="JS31">
        <v>2</v>
      </c>
      <c r="JT31">
        <v>506.363</v>
      </c>
      <c r="JU31">
        <v>550.67700000000002</v>
      </c>
      <c r="JV31">
        <v>22.0002</v>
      </c>
      <c r="JW31">
        <v>22.954000000000001</v>
      </c>
      <c r="JX31">
        <v>30.0001</v>
      </c>
      <c r="JY31">
        <v>23.000399999999999</v>
      </c>
      <c r="JZ31">
        <v>22.971399999999999</v>
      </c>
      <c r="KA31">
        <v>-1</v>
      </c>
      <c r="KB31">
        <v>20.05</v>
      </c>
      <c r="KC31">
        <v>95.7</v>
      </c>
      <c r="KD31">
        <v>22</v>
      </c>
      <c r="KE31">
        <v>400</v>
      </c>
      <c r="KF31">
        <v>15.3735</v>
      </c>
      <c r="KG31">
        <v>100.584</v>
      </c>
      <c r="KH31">
        <v>100.54300000000001</v>
      </c>
    </row>
    <row r="32" spans="1:294" x14ac:dyDescent="0.35">
      <c r="A32">
        <v>14</v>
      </c>
      <c r="B32">
        <v>1716893186</v>
      </c>
      <c r="C32">
        <v>4200</v>
      </c>
      <c r="D32" t="s">
        <v>494</v>
      </c>
      <c r="E32" t="s">
        <v>495</v>
      </c>
      <c r="F32">
        <v>15</v>
      </c>
      <c r="G32">
        <v>1716893177.5</v>
      </c>
      <c r="H32">
        <f t="shared" si="0"/>
        <v>1.3657165491324629E-3</v>
      </c>
      <c r="I32">
        <f t="shared" si="1"/>
        <v>1.365716549132463</v>
      </c>
      <c r="J32">
        <f t="shared" si="2"/>
        <v>14.491326656267789</v>
      </c>
      <c r="K32">
        <f t="shared" si="3"/>
        <v>401.37068749999997</v>
      </c>
      <c r="L32">
        <f t="shared" si="4"/>
        <v>245.72037882949576</v>
      </c>
      <c r="M32">
        <f t="shared" si="5"/>
        <v>24.743860883278263</v>
      </c>
      <c r="N32">
        <f t="shared" si="6"/>
        <v>40.417732145110961</v>
      </c>
      <c r="O32">
        <f t="shared" si="7"/>
        <v>0.15740747053254425</v>
      </c>
      <c r="P32">
        <f t="shared" si="8"/>
        <v>2.9395451530963124</v>
      </c>
      <c r="Q32">
        <f t="shared" si="9"/>
        <v>0.1528703002129376</v>
      </c>
      <c r="R32">
        <f t="shared" si="10"/>
        <v>9.5940690852858002E-2</v>
      </c>
      <c r="S32">
        <f t="shared" si="11"/>
        <v>77.174151972282033</v>
      </c>
      <c r="T32">
        <f t="shared" si="12"/>
        <v>23.45314457714959</v>
      </c>
      <c r="U32">
        <f t="shared" si="13"/>
        <v>23.45314457714959</v>
      </c>
      <c r="V32">
        <f t="shared" si="14"/>
        <v>2.8979923325978145</v>
      </c>
      <c r="W32">
        <f t="shared" si="15"/>
        <v>70.136262827262598</v>
      </c>
      <c r="X32">
        <f t="shared" si="16"/>
        <v>2.0203324466276351</v>
      </c>
      <c r="Y32">
        <f t="shared" si="17"/>
        <v>2.8805818348255556</v>
      </c>
      <c r="Z32">
        <f t="shared" si="18"/>
        <v>0.87765988597017941</v>
      </c>
      <c r="AA32">
        <f t="shared" si="19"/>
        <v>-60.228099816741612</v>
      </c>
      <c r="AB32">
        <f t="shared" si="20"/>
        <v>-15.826016359093398</v>
      </c>
      <c r="AC32">
        <f t="shared" si="21"/>
        <v>-1.1206020579199909</v>
      </c>
      <c r="AD32">
        <f t="shared" si="22"/>
        <v>-5.6626147297222929E-4</v>
      </c>
      <c r="AE32">
        <f t="shared" si="23"/>
        <v>14.312430051536957</v>
      </c>
      <c r="AF32">
        <f t="shared" si="24"/>
        <v>1.262663576609558</v>
      </c>
      <c r="AG32">
        <f t="shared" si="25"/>
        <v>14.491326656267789</v>
      </c>
      <c r="AH32">
        <v>427.05821364340801</v>
      </c>
      <c r="AI32">
        <v>409.37143030303002</v>
      </c>
      <c r="AJ32">
        <v>-4.3586675338349304E-3</v>
      </c>
      <c r="AK32">
        <v>67.038866748870404</v>
      </c>
      <c r="AL32">
        <f t="shared" si="26"/>
        <v>1.365716549132463</v>
      </c>
      <c r="AM32">
        <v>18.579581798465298</v>
      </c>
      <c r="AN32">
        <v>20.184605454545402</v>
      </c>
      <c r="AO32">
        <v>2.5823239585534599E-6</v>
      </c>
      <c r="AP32">
        <v>77.559334722022896</v>
      </c>
      <c r="AQ32">
        <v>1</v>
      </c>
      <c r="AR32">
        <v>0</v>
      </c>
      <c r="AS32">
        <f t="shared" si="27"/>
        <v>1</v>
      </c>
      <c r="AT32">
        <f t="shared" si="28"/>
        <v>0</v>
      </c>
      <c r="AU32">
        <f t="shared" si="29"/>
        <v>53834.051381071797</v>
      </c>
      <c r="AV32" t="s">
        <v>484</v>
      </c>
      <c r="AW32">
        <v>10531.5</v>
      </c>
      <c r="AX32">
        <v>1256.3007692307699</v>
      </c>
      <c r="AY32">
        <v>6278</v>
      </c>
      <c r="AZ32">
        <f t="shared" si="30"/>
        <v>0.79988837699414306</v>
      </c>
      <c r="BA32">
        <v>-1.58532174459789</v>
      </c>
      <c r="BB32" t="s">
        <v>496</v>
      </c>
      <c r="BC32">
        <v>10533</v>
      </c>
      <c r="BD32">
        <v>1919.2903846153799</v>
      </c>
      <c r="BE32">
        <v>4738.4399999999996</v>
      </c>
      <c r="BF32">
        <f t="shared" si="31"/>
        <v>0.59495311017647579</v>
      </c>
      <c r="BG32">
        <v>0.5</v>
      </c>
      <c r="BH32">
        <f t="shared" si="32"/>
        <v>336.58479442364097</v>
      </c>
      <c r="BI32">
        <f t="shared" si="33"/>
        <v>14.491326656267789</v>
      </c>
      <c r="BJ32">
        <f t="shared" si="34"/>
        <v>100.12608514022746</v>
      </c>
      <c r="BK32">
        <f t="shared" si="35"/>
        <v>4.7764036484164156E-2</v>
      </c>
      <c r="BL32">
        <f t="shared" si="36"/>
        <v>0.3249086197145053</v>
      </c>
      <c r="BM32">
        <f t="shared" si="37"/>
        <v>1179.6052081637135</v>
      </c>
      <c r="BN32" t="s">
        <v>438</v>
      </c>
      <c r="BO32">
        <v>0</v>
      </c>
      <c r="BP32">
        <f t="shared" si="38"/>
        <v>1179.6052081637135</v>
      </c>
      <c r="BQ32">
        <f t="shared" si="39"/>
        <v>0.75105621087030461</v>
      </c>
      <c r="BR32">
        <f t="shared" si="40"/>
        <v>0.79215523627327356</v>
      </c>
      <c r="BS32">
        <f t="shared" si="41"/>
        <v>0.30196955372408457</v>
      </c>
      <c r="BT32">
        <f t="shared" si="42"/>
        <v>0.80960278396503094</v>
      </c>
      <c r="BU32">
        <f t="shared" si="43"/>
        <v>0.30658148352787123</v>
      </c>
      <c r="BV32">
        <f t="shared" si="44"/>
        <v>0.48686246222682328</v>
      </c>
      <c r="BW32">
        <f t="shared" si="45"/>
        <v>0.51313753777317672</v>
      </c>
      <c r="DF32">
        <f t="shared" si="46"/>
        <v>399.9969375</v>
      </c>
      <c r="DG32">
        <f t="shared" si="47"/>
        <v>336.58479442364097</v>
      </c>
      <c r="DH32">
        <f t="shared" si="48"/>
        <v>0.84146842855175852</v>
      </c>
      <c r="DI32">
        <f t="shared" si="49"/>
        <v>0.19293685710351727</v>
      </c>
      <c r="DJ32">
        <v>1716893177.5</v>
      </c>
      <c r="DK32">
        <v>401.37068749999997</v>
      </c>
      <c r="DL32">
        <v>419.14556249999998</v>
      </c>
      <c r="DM32">
        <v>20.063031250000002</v>
      </c>
      <c r="DN32">
        <v>18.57891875</v>
      </c>
      <c r="DO32">
        <v>400.6506875</v>
      </c>
      <c r="DP32">
        <v>19.693031250000001</v>
      </c>
      <c r="DQ32">
        <v>500.23056250000002</v>
      </c>
      <c r="DR32">
        <v>100.59925</v>
      </c>
      <c r="DS32">
        <v>0.10001231250000001</v>
      </c>
      <c r="DT32">
        <v>23.353281249999998</v>
      </c>
      <c r="DU32">
        <v>22.428100000000001</v>
      </c>
      <c r="DV32">
        <v>999.9</v>
      </c>
      <c r="DW32">
        <v>0</v>
      </c>
      <c r="DX32">
        <v>0</v>
      </c>
      <c r="DY32">
        <v>9997.1818750000002</v>
      </c>
      <c r="DZ32">
        <v>0</v>
      </c>
      <c r="EA32">
        <v>2.4916700000000001</v>
      </c>
      <c r="EB32">
        <v>-17.955850000000002</v>
      </c>
      <c r="EC32">
        <v>409.45381250000003</v>
      </c>
      <c r="ED32">
        <v>427.080375</v>
      </c>
      <c r="EE32">
        <v>1.6042868749999999</v>
      </c>
      <c r="EF32">
        <v>419.14556249999998</v>
      </c>
      <c r="EG32">
        <v>18.57891875</v>
      </c>
      <c r="EH32">
        <v>2.0304143749999999</v>
      </c>
      <c r="EI32">
        <v>1.869024375</v>
      </c>
      <c r="EJ32">
        <v>17.683531250000001</v>
      </c>
      <c r="EK32">
        <v>16.376349999999999</v>
      </c>
      <c r="EL32">
        <v>399.9969375</v>
      </c>
      <c r="EM32">
        <v>0.95000287500000002</v>
      </c>
      <c r="EN32">
        <v>4.9997462499999999E-2</v>
      </c>
      <c r="EO32">
        <v>0</v>
      </c>
      <c r="EP32">
        <v>1919.4818749999999</v>
      </c>
      <c r="EQ32">
        <v>8.3295499999999993</v>
      </c>
      <c r="ER32">
        <v>4139.8950000000004</v>
      </c>
      <c r="ES32">
        <v>3981.2912500000002</v>
      </c>
      <c r="ET32">
        <v>37.343499999999999</v>
      </c>
      <c r="EU32">
        <v>40.628875000000001</v>
      </c>
      <c r="EV32">
        <v>39.175437500000001</v>
      </c>
      <c r="EW32">
        <v>40.878812500000002</v>
      </c>
      <c r="EX32">
        <v>40.375</v>
      </c>
      <c r="EY32">
        <v>372.08562499999999</v>
      </c>
      <c r="EZ32">
        <v>19.578749999999999</v>
      </c>
      <c r="FA32">
        <v>0</v>
      </c>
      <c r="FB32">
        <v>298.90000009536698</v>
      </c>
      <c r="FC32">
        <v>0</v>
      </c>
      <c r="FD32">
        <v>1919.2903846153799</v>
      </c>
      <c r="FE32">
        <v>-10.4290598331193</v>
      </c>
      <c r="FF32">
        <v>-20.062905986033499</v>
      </c>
      <c r="FG32">
        <v>4139.4799999999996</v>
      </c>
      <c r="FH32">
        <v>15</v>
      </c>
      <c r="FI32">
        <v>1716893210</v>
      </c>
      <c r="FJ32" t="s">
        <v>497</v>
      </c>
      <c r="FK32">
        <v>1716893209</v>
      </c>
      <c r="FL32">
        <v>1716893210</v>
      </c>
      <c r="FM32">
        <v>16</v>
      </c>
      <c r="FN32">
        <v>0.156</v>
      </c>
      <c r="FO32">
        <v>-3.0000000000000001E-3</v>
      </c>
      <c r="FP32">
        <v>0.72</v>
      </c>
      <c r="FQ32">
        <v>0.37</v>
      </c>
      <c r="FR32">
        <v>419</v>
      </c>
      <c r="FS32">
        <v>19</v>
      </c>
      <c r="FT32">
        <v>0.13</v>
      </c>
      <c r="FU32">
        <v>7.0000000000000007E-2</v>
      </c>
      <c r="FV32">
        <v>-17.945028571428601</v>
      </c>
      <c r="FW32">
        <v>-0.36839220779223297</v>
      </c>
      <c r="FX32">
        <v>5.4681494587658599E-2</v>
      </c>
      <c r="FY32">
        <v>1</v>
      </c>
      <c r="FZ32">
        <v>401.19962500000003</v>
      </c>
      <c r="GA32">
        <v>-0.60864705882478398</v>
      </c>
      <c r="GB32">
        <v>4.9018969542411903E-2</v>
      </c>
      <c r="GC32">
        <v>1</v>
      </c>
      <c r="GD32">
        <v>1.6025480952380999</v>
      </c>
      <c r="GE32">
        <v>2.3876883116881301E-2</v>
      </c>
      <c r="GF32">
        <v>3.9661515700542696E-3</v>
      </c>
      <c r="GG32">
        <v>1</v>
      </c>
      <c r="GH32">
        <v>0.100001466666667</v>
      </c>
      <c r="GI32">
        <v>-2.0151428571427E-4</v>
      </c>
      <c r="GJ32">
        <v>1.47372872522577E-4</v>
      </c>
      <c r="GK32">
        <v>1</v>
      </c>
      <c r="GL32">
        <v>4</v>
      </c>
      <c r="GM32">
        <v>4</v>
      </c>
      <c r="GN32" t="s">
        <v>440</v>
      </c>
      <c r="GO32">
        <v>2.9511500000000002</v>
      </c>
      <c r="GP32">
        <v>2.8858600000000001</v>
      </c>
      <c r="GQ32">
        <v>9.8648600000000003E-2</v>
      </c>
      <c r="GR32">
        <v>0.10449600000000001</v>
      </c>
      <c r="GS32">
        <v>0.10240200000000001</v>
      </c>
      <c r="GT32">
        <v>0.102367</v>
      </c>
      <c r="GU32">
        <v>33236.699999999997</v>
      </c>
      <c r="GV32">
        <v>24819.8</v>
      </c>
      <c r="GW32">
        <v>34660.6</v>
      </c>
      <c r="GX32">
        <v>24828.2</v>
      </c>
      <c r="GY32">
        <v>41633.800000000003</v>
      </c>
      <c r="GZ32">
        <v>28500.1</v>
      </c>
      <c r="HA32">
        <v>47558.7</v>
      </c>
      <c r="HB32">
        <v>32866.699999999997</v>
      </c>
      <c r="HC32">
        <v>2.13273</v>
      </c>
      <c r="HD32">
        <v>2.1701299999999999</v>
      </c>
      <c r="HE32">
        <v>4.0851499999999999E-2</v>
      </c>
      <c r="HF32">
        <v>0</v>
      </c>
      <c r="HG32">
        <v>21.759699999999999</v>
      </c>
      <c r="HH32">
        <v>999.9</v>
      </c>
      <c r="HI32">
        <v>60.389000000000003</v>
      </c>
      <c r="HJ32">
        <v>26.998999999999999</v>
      </c>
      <c r="HK32">
        <v>21.4832</v>
      </c>
      <c r="HL32">
        <v>61.7196</v>
      </c>
      <c r="HM32">
        <v>31.718800000000002</v>
      </c>
      <c r="HN32">
        <v>1</v>
      </c>
      <c r="HO32">
        <v>-0.336316</v>
      </c>
      <c r="HP32">
        <v>9.5315899999999995E-2</v>
      </c>
      <c r="HQ32">
        <v>20.352599999999999</v>
      </c>
      <c r="HR32">
        <v>5.21624</v>
      </c>
      <c r="HS32">
        <v>11.9483</v>
      </c>
      <c r="HT32">
        <v>4.9893999999999998</v>
      </c>
      <c r="HU32">
        <v>3.2989799999999998</v>
      </c>
      <c r="HV32">
        <v>9999</v>
      </c>
      <c r="HW32">
        <v>999.9</v>
      </c>
      <c r="HX32">
        <v>9999</v>
      </c>
      <c r="HY32">
        <v>9999</v>
      </c>
      <c r="HZ32">
        <v>1.8703099999999999</v>
      </c>
      <c r="IA32">
        <v>1.87958</v>
      </c>
      <c r="IB32">
        <v>1.87951</v>
      </c>
      <c r="IC32">
        <v>1.8721000000000001</v>
      </c>
      <c r="ID32">
        <v>1.8761300000000001</v>
      </c>
      <c r="IE32">
        <v>1.8772899999999999</v>
      </c>
      <c r="IF32">
        <v>1.87741</v>
      </c>
      <c r="IG32">
        <v>1.88032</v>
      </c>
      <c r="IH32">
        <v>5</v>
      </c>
      <c r="II32">
        <v>0</v>
      </c>
      <c r="IJ32">
        <v>0</v>
      </c>
      <c r="IK32">
        <v>0</v>
      </c>
      <c r="IL32" t="s">
        <v>441</v>
      </c>
      <c r="IM32" t="s">
        <v>442</v>
      </c>
      <c r="IN32" t="s">
        <v>443</v>
      </c>
      <c r="IO32" t="s">
        <v>443</v>
      </c>
      <c r="IP32" t="s">
        <v>443</v>
      </c>
      <c r="IQ32" t="s">
        <v>443</v>
      </c>
      <c r="IR32">
        <v>0</v>
      </c>
      <c r="IS32">
        <v>100</v>
      </c>
      <c r="IT32">
        <v>100</v>
      </c>
      <c r="IU32">
        <v>0.72</v>
      </c>
      <c r="IV32">
        <v>0.37</v>
      </c>
      <c r="IW32">
        <v>-0.35234153393811202</v>
      </c>
      <c r="IX32">
        <v>3.1429845563750499E-3</v>
      </c>
      <c r="IY32">
        <v>-2.6191379260519398E-6</v>
      </c>
      <c r="IZ32">
        <v>8.1946225552374905E-10</v>
      </c>
      <c r="JA32">
        <v>-8.2348056753954908E-3</v>
      </c>
      <c r="JB32">
        <v>-4.0743828274618102E-2</v>
      </c>
      <c r="JC32">
        <v>3.8132344040852999E-3</v>
      </c>
      <c r="JD32">
        <v>-2.3311986755717701E-5</v>
      </c>
      <c r="JE32">
        <v>5</v>
      </c>
      <c r="JF32">
        <v>2227</v>
      </c>
      <c r="JG32">
        <v>1</v>
      </c>
      <c r="JH32">
        <v>23</v>
      </c>
      <c r="JI32">
        <v>4.5</v>
      </c>
      <c r="JJ32">
        <v>4.5999999999999996</v>
      </c>
      <c r="JK32">
        <v>0.162354</v>
      </c>
      <c r="JL32">
        <v>4.99878</v>
      </c>
      <c r="JM32">
        <v>1.5954600000000001</v>
      </c>
      <c r="JN32">
        <v>2.3168899999999999</v>
      </c>
      <c r="JO32">
        <v>1.49658</v>
      </c>
      <c r="JP32">
        <v>2.3730500000000001</v>
      </c>
      <c r="JQ32">
        <v>30.0718</v>
      </c>
      <c r="JR32">
        <v>24.315200000000001</v>
      </c>
      <c r="JS32">
        <v>2</v>
      </c>
      <c r="JT32">
        <v>506.423</v>
      </c>
      <c r="JU32">
        <v>550.60299999999995</v>
      </c>
      <c r="JV32">
        <v>22.0001</v>
      </c>
      <c r="JW32">
        <v>22.986899999999999</v>
      </c>
      <c r="JX32">
        <v>30.0002</v>
      </c>
      <c r="JY32">
        <v>23.028700000000001</v>
      </c>
      <c r="JZ32">
        <v>22.998200000000001</v>
      </c>
      <c r="KA32">
        <v>-1</v>
      </c>
      <c r="KB32">
        <v>20.05</v>
      </c>
      <c r="KC32">
        <v>95.7</v>
      </c>
      <c r="KD32">
        <v>22</v>
      </c>
      <c r="KE32">
        <v>400</v>
      </c>
      <c r="KF32">
        <v>15.3735</v>
      </c>
      <c r="KG32">
        <v>100.571</v>
      </c>
      <c r="KH32">
        <v>100.526</v>
      </c>
    </row>
    <row r="33" spans="1:294" x14ac:dyDescent="0.35">
      <c r="A33">
        <v>15</v>
      </c>
      <c r="B33">
        <v>1716893486.0999999</v>
      </c>
      <c r="C33">
        <v>4500.0999999046298</v>
      </c>
      <c r="D33" t="s">
        <v>498</v>
      </c>
      <c r="E33" t="s">
        <v>499</v>
      </c>
      <c r="F33">
        <v>15</v>
      </c>
      <c r="G33">
        <v>1716893478.0999999</v>
      </c>
      <c r="H33">
        <f t="shared" si="0"/>
        <v>1.4329921904676188E-3</v>
      </c>
      <c r="I33">
        <f t="shared" si="1"/>
        <v>1.4329921904676188</v>
      </c>
      <c r="J33">
        <f t="shared" si="2"/>
        <v>14.958324075656279</v>
      </c>
      <c r="K33">
        <f t="shared" si="3"/>
        <v>399.69979999999998</v>
      </c>
      <c r="L33">
        <f t="shared" si="4"/>
        <v>247.67627743238799</v>
      </c>
      <c r="M33">
        <f t="shared" si="5"/>
        <v>24.938998486504378</v>
      </c>
      <c r="N33">
        <f t="shared" si="6"/>
        <v>40.246537983345021</v>
      </c>
      <c r="O33">
        <f t="shared" si="7"/>
        <v>0.16668052009920101</v>
      </c>
      <c r="P33">
        <f t="shared" si="8"/>
        <v>2.9407763924772117</v>
      </c>
      <c r="Q33">
        <f t="shared" si="9"/>
        <v>0.16160436395114386</v>
      </c>
      <c r="R33">
        <f t="shared" si="10"/>
        <v>0.10144592262309539</v>
      </c>
      <c r="S33">
        <f t="shared" si="11"/>
        <v>77.175338968498167</v>
      </c>
      <c r="T33">
        <f t="shared" si="12"/>
        <v>23.478945331553351</v>
      </c>
      <c r="U33">
        <f t="shared" si="13"/>
        <v>23.478945331553351</v>
      </c>
      <c r="V33">
        <f t="shared" si="14"/>
        <v>2.9025054531984305</v>
      </c>
      <c r="W33">
        <f t="shared" si="15"/>
        <v>70.340424840592974</v>
      </c>
      <c r="X33">
        <f t="shared" si="16"/>
        <v>2.0315170998228211</v>
      </c>
      <c r="Y33">
        <f t="shared" si="17"/>
        <v>2.8881217371471526</v>
      </c>
      <c r="Z33">
        <f t="shared" si="18"/>
        <v>0.87098835337560931</v>
      </c>
      <c r="AA33">
        <f t="shared" si="19"/>
        <v>-63.194955599621991</v>
      </c>
      <c r="AB33">
        <f t="shared" si="20"/>
        <v>-13.056344125421044</v>
      </c>
      <c r="AC33">
        <f t="shared" si="21"/>
        <v>-0.92442442285428439</v>
      </c>
      <c r="AD33">
        <f t="shared" si="22"/>
        <v>-3.8517939915472255E-4</v>
      </c>
      <c r="AE33">
        <f t="shared" si="23"/>
        <v>14.907951196443067</v>
      </c>
      <c r="AF33">
        <f t="shared" si="24"/>
        <v>1.3284594417034272</v>
      </c>
      <c r="AG33">
        <f t="shared" si="25"/>
        <v>14.958324075656279</v>
      </c>
      <c r="AH33">
        <v>426.04302362831902</v>
      </c>
      <c r="AI33">
        <v>407.95139393939399</v>
      </c>
      <c r="AJ33">
        <v>-3.4858614141783498E-2</v>
      </c>
      <c r="AK33">
        <v>67.039485884100998</v>
      </c>
      <c r="AL33">
        <f t="shared" si="26"/>
        <v>1.4329921904676188</v>
      </c>
      <c r="AM33">
        <v>18.614666180996199</v>
      </c>
      <c r="AN33">
        <v>20.298568484848499</v>
      </c>
      <c r="AO33">
        <v>4.1446916604687397E-6</v>
      </c>
      <c r="AP33">
        <v>77.581552332341602</v>
      </c>
      <c r="AQ33">
        <v>1</v>
      </c>
      <c r="AR33">
        <v>0</v>
      </c>
      <c r="AS33">
        <f t="shared" si="27"/>
        <v>1</v>
      </c>
      <c r="AT33">
        <f t="shared" si="28"/>
        <v>0</v>
      </c>
      <c r="AU33">
        <f t="shared" si="29"/>
        <v>53862.201397418321</v>
      </c>
      <c r="AV33" t="s">
        <v>484</v>
      </c>
      <c r="AW33">
        <v>10531.5</v>
      </c>
      <c r="AX33">
        <v>1256.3007692307699</v>
      </c>
      <c r="AY33">
        <v>6278</v>
      </c>
      <c r="AZ33">
        <f t="shared" si="30"/>
        <v>0.79988837699414306</v>
      </c>
      <c r="BA33">
        <v>-1.58532174459789</v>
      </c>
      <c r="BB33" t="s">
        <v>500</v>
      </c>
      <c r="BC33">
        <v>10484.799999999999</v>
      </c>
      <c r="BD33">
        <v>1883.9115999999999</v>
      </c>
      <c r="BE33">
        <v>4682.3100000000004</v>
      </c>
      <c r="BF33">
        <f t="shared" si="31"/>
        <v>0.59765338048954475</v>
      </c>
      <c r="BG33">
        <v>0.5</v>
      </c>
      <c r="BH33">
        <f t="shared" si="32"/>
        <v>336.58742115091604</v>
      </c>
      <c r="BI33">
        <f t="shared" si="33"/>
        <v>14.958324075656279</v>
      </c>
      <c r="BJ33">
        <f t="shared" si="34"/>
        <v>100.58130504055154</v>
      </c>
      <c r="BK33">
        <f t="shared" si="35"/>
        <v>4.9151111362645009E-2</v>
      </c>
      <c r="BL33">
        <f t="shared" si="36"/>
        <v>0.34079119067297969</v>
      </c>
      <c r="BM33">
        <f t="shared" si="37"/>
        <v>1176.0954375009178</v>
      </c>
      <c r="BN33" t="s">
        <v>438</v>
      </c>
      <c r="BO33">
        <v>0</v>
      </c>
      <c r="BP33">
        <f t="shared" si="38"/>
        <v>1176.0954375009178</v>
      </c>
      <c r="BQ33">
        <f t="shared" si="39"/>
        <v>0.74882153520358163</v>
      </c>
      <c r="BR33">
        <f t="shared" si="40"/>
        <v>0.79812525734461026</v>
      </c>
      <c r="BS33">
        <f t="shared" si="41"/>
        <v>0.31276359258636888</v>
      </c>
      <c r="BT33">
        <f t="shared" si="42"/>
        <v>0.81680994168590892</v>
      </c>
      <c r="BU33">
        <f t="shared" si="43"/>
        <v>0.31775897493477917</v>
      </c>
      <c r="BV33">
        <f t="shared" si="44"/>
        <v>0.49825664522541402</v>
      </c>
      <c r="BW33">
        <f t="shared" si="45"/>
        <v>0.50174335477458598</v>
      </c>
      <c r="DF33">
        <f t="shared" si="46"/>
        <v>399.999666666667</v>
      </c>
      <c r="DG33">
        <f t="shared" si="47"/>
        <v>336.58742115091604</v>
      </c>
      <c r="DH33">
        <f t="shared" si="48"/>
        <v>0.84146925410166784</v>
      </c>
      <c r="DI33">
        <f t="shared" si="49"/>
        <v>0.19293850820333544</v>
      </c>
      <c r="DJ33">
        <v>1716893478.0999999</v>
      </c>
      <c r="DK33">
        <v>399.69979999999998</v>
      </c>
      <c r="DL33">
        <v>418.21820000000002</v>
      </c>
      <c r="DM33">
        <v>20.1755733333333</v>
      </c>
      <c r="DN33">
        <v>18.6142866666667</v>
      </c>
      <c r="DO33">
        <v>399.1798</v>
      </c>
      <c r="DP33">
        <v>19.8005733333333</v>
      </c>
      <c r="DQ33">
        <v>500.22473333333301</v>
      </c>
      <c r="DR33">
        <v>100.591933333333</v>
      </c>
      <c r="DS33">
        <v>9.9980906666666702E-2</v>
      </c>
      <c r="DT33">
        <v>23.3965933333333</v>
      </c>
      <c r="DU33">
        <v>22.4711</v>
      </c>
      <c r="DV33">
        <v>999.9</v>
      </c>
      <c r="DW33">
        <v>0</v>
      </c>
      <c r="DX33">
        <v>0</v>
      </c>
      <c r="DY33">
        <v>10004.9153333333</v>
      </c>
      <c r="DZ33">
        <v>0</v>
      </c>
      <c r="EA33">
        <v>2.4602940000000002</v>
      </c>
      <c r="EB33">
        <v>-18.3453466666667</v>
      </c>
      <c r="EC33">
        <v>408.15666666666698</v>
      </c>
      <c r="ED33">
        <v>426.15066666666701</v>
      </c>
      <c r="EE33">
        <v>1.6819013333333299</v>
      </c>
      <c r="EF33">
        <v>418.21820000000002</v>
      </c>
      <c r="EG33">
        <v>18.6142866666667</v>
      </c>
      <c r="EH33">
        <v>2.0416306666666699</v>
      </c>
      <c r="EI33">
        <v>1.87244533333333</v>
      </c>
      <c r="EJ33">
        <v>17.770953333333299</v>
      </c>
      <c r="EK33">
        <v>16.405073333333299</v>
      </c>
      <c r="EL33">
        <v>399.999666666667</v>
      </c>
      <c r="EM33">
        <v>0.94997960000000004</v>
      </c>
      <c r="EN33">
        <v>5.0020786666666699E-2</v>
      </c>
      <c r="EO33">
        <v>0</v>
      </c>
      <c r="EP33">
        <v>1884.0039999999999</v>
      </c>
      <c r="EQ33">
        <v>8.3295499999999993</v>
      </c>
      <c r="ER33">
        <v>4068.4386666666701</v>
      </c>
      <c r="ES33">
        <v>3981.3020000000001</v>
      </c>
      <c r="ET33">
        <v>37.662199999999999</v>
      </c>
      <c r="EU33">
        <v>40.957999999999998</v>
      </c>
      <c r="EV33">
        <v>39.541333333333299</v>
      </c>
      <c r="EW33">
        <v>41.203800000000001</v>
      </c>
      <c r="EX33">
        <v>40.682933333333303</v>
      </c>
      <c r="EY33">
        <v>372.07933333333301</v>
      </c>
      <c r="EZ33">
        <v>19.59</v>
      </c>
      <c r="FA33">
        <v>0</v>
      </c>
      <c r="FB33">
        <v>298.60000014305098</v>
      </c>
      <c r="FC33">
        <v>0</v>
      </c>
      <c r="FD33">
        <v>1883.9115999999999</v>
      </c>
      <c r="FE33">
        <v>-5.9323076825443302</v>
      </c>
      <c r="FF33">
        <v>3.3884615306754702</v>
      </c>
      <c r="FG33">
        <v>4068.4367999999999</v>
      </c>
      <c r="FH33">
        <v>15</v>
      </c>
      <c r="FI33">
        <v>1716893518.0999999</v>
      </c>
      <c r="FJ33" t="s">
        <v>501</v>
      </c>
      <c r="FK33">
        <v>1716893517.0999999</v>
      </c>
      <c r="FL33">
        <v>1716893518.0999999</v>
      </c>
      <c r="FM33">
        <v>17</v>
      </c>
      <c r="FN33">
        <v>-0.19900000000000001</v>
      </c>
      <c r="FO33">
        <v>3.0000000000000001E-3</v>
      </c>
      <c r="FP33">
        <v>0.52</v>
      </c>
      <c r="FQ33">
        <v>0.375</v>
      </c>
      <c r="FR33">
        <v>418</v>
      </c>
      <c r="FS33">
        <v>19</v>
      </c>
      <c r="FT33">
        <v>0.1</v>
      </c>
      <c r="FU33">
        <v>0.03</v>
      </c>
      <c r="FV33">
        <v>-18.323879999999999</v>
      </c>
      <c r="FW33">
        <v>-0.40200000000001901</v>
      </c>
      <c r="FX33">
        <v>4.23904894994152E-2</v>
      </c>
      <c r="FY33">
        <v>1</v>
      </c>
      <c r="FZ33">
        <v>399.92233333333297</v>
      </c>
      <c r="GA33">
        <v>-1.4729999999996</v>
      </c>
      <c r="GB33">
        <v>0.10703498908716</v>
      </c>
      <c r="GC33">
        <v>0</v>
      </c>
      <c r="GD33">
        <v>1.6801225</v>
      </c>
      <c r="GE33">
        <v>3.1601052631578599E-2</v>
      </c>
      <c r="GF33">
        <v>3.2063029722719598E-3</v>
      </c>
      <c r="GG33">
        <v>1</v>
      </c>
      <c r="GH33">
        <v>9.9952862500000003E-2</v>
      </c>
      <c r="GI33">
        <v>1.2182470588234799E-3</v>
      </c>
      <c r="GJ33">
        <v>1.4316709588362201E-4</v>
      </c>
      <c r="GK33">
        <v>1</v>
      </c>
      <c r="GL33">
        <v>3</v>
      </c>
      <c r="GM33">
        <v>4</v>
      </c>
      <c r="GN33" t="s">
        <v>448</v>
      </c>
      <c r="GO33">
        <v>2.9513099999999999</v>
      </c>
      <c r="GP33">
        <v>2.8859400000000002</v>
      </c>
      <c r="GQ33">
        <v>9.8330500000000001E-2</v>
      </c>
      <c r="GR33">
        <v>0.104269</v>
      </c>
      <c r="GS33">
        <v>0.102783</v>
      </c>
      <c r="GT33">
        <v>0.102464</v>
      </c>
      <c r="GU33">
        <v>33246.9</v>
      </c>
      <c r="GV33">
        <v>24823.9</v>
      </c>
      <c r="GW33">
        <v>34659.4</v>
      </c>
      <c r="GX33">
        <v>24826.2</v>
      </c>
      <c r="GY33">
        <v>41615.800000000003</v>
      </c>
      <c r="GZ33">
        <v>28495.1</v>
      </c>
      <c r="HA33">
        <v>47558.9</v>
      </c>
      <c r="HB33">
        <v>32864.400000000001</v>
      </c>
      <c r="HC33">
        <v>2.13225</v>
      </c>
      <c r="HD33">
        <v>2.1687799999999999</v>
      </c>
      <c r="HE33">
        <v>4.0821700000000002E-2</v>
      </c>
      <c r="HF33">
        <v>0</v>
      </c>
      <c r="HG33">
        <v>21.796900000000001</v>
      </c>
      <c r="HH33">
        <v>999.9</v>
      </c>
      <c r="HI33">
        <v>60.286000000000001</v>
      </c>
      <c r="HJ33">
        <v>27.05</v>
      </c>
      <c r="HK33">
        <v>21.514399999999998</v>
      </c>
      <c r="HL33">
        <v>61.831499999999998</v>
      </c>
      <c r="HM33">
        <v>31.338100000000001</v>
      </c>
      <c r="HN33">
        <v>1</v>
      </c>
      <c r="HO33">
        <v>-0.33340700000000001</v>
      </c>
      <c r="HP33">
        <v>0.15435499999999999</v>
      </c>
      <c r="HQ33">
        <v>20.3521</v>
      </c>
      <c r="HR33">
        <v>5.2114500000000001</v>
      </c>
      <c r="HS33">
        <v>11.949299999999999</v>
      </c>
      <c r="HT33">
        <v>4.9896500000000001</v>
      </c>
      <c r="HU33">
        <v>3.2989999999999999</v>
      </c>
      <c r="HV33">
        <v>9999</v>
      </c>
      <c r="HW33">
        <v>999.9</v>
      </c>
      <c r="HX33">
        <v>9999</v>
      </c>
      <c r="HY33">
        <v>9999</v>
      </c>
      <c r="HZ33">
        <v>1.8703000000000001</v>
      </c>
      <c r="IA33">
        <v>1.87958</v>
      </c>
      <c r="IB33">
        <v>1.8795500000000001</v>
      </c>
      <c r="IC33">
        <v>1.8721000000000001</v>
      </c>
      <c r="ID33">
        <v>1.8761300000000001</v>
      </c>
      <c r="IE33">
        <v>1.8772899999999999</v>
      </c>
      <c r="IF33">
        <v>1.87744</v>
      </c>
      <c r="IG33">
        <v>1.88026</v>
      </c>
      <c r="IH33">
        <v>5</v>
      </c>
      <c r="II33">
        <v>0</v>
      </c>
      <c r="IJ33">
        <v>0</v>
      </c>
      <c r="IK33">
        <v>0</v>
      </c>
      <c r="IL33" t="s">
        <v>441</v>
      </c>
      <c r="IM33" t="s">
        <v>442</v>
      </c>
      <c r="IN33" t="s">
        <v>443</v>
      </c>
      <c r="IO33" t="s">
        <v>443</v>
      </c>
      <c r="IP33" t="s">
        <v>443</v>
      </c>
      <c r="IQ33" t="s">
        <v>443</v>
      </c>
      <c r="IR33">
        <v>0</v>
      </c>
      <c r="IS33">
        <v>100</v>
      </c>
      <c r="IT33">
        <v>100</v>
      </c>
      <c r="IU33">
        <v>0.52</v>
      </c>
      <c r="IV33">
        <v>0.375</v>
      </c>
      <c r="IW33">
        <v>-0.19639622401642801</v>
      </c>
      <c r="IX33">
        <v>3.1429845563750499E-3</v>
      </c>
      <c r="IY33">
        <v>-2.6191379260519398E-6</v>
      </c>
      <c r="IZ33">
        <v>8.1946225552374905E-10</v>
      </c>
      <c r="JA33">
        <v>-1.1685499572916E-2</v>
      </c>
      <c r="JB33">
        <v>-4.0743828274618102E-2</v>
      </c>
      <c r="JC33">
        <v>3.8132344040852999E-3</v>
      </c>
      <c r="JD33">
        <v>-2.3311986755717701E-5</v>
      </c>
      <c r="JE33">
        <v>5</v>
      </c>
      <c r="JF33">
        <v>2227</v>
      </c>
      <c r="JG33">
        <v>1</v>
      </c>
      <c r="JH33">
        <v>23</v>
      </c>
      <c r="JI33">
        <v>4.5999999999999996</v>
      </c>
      <c r="JJ33">
        <v>4.5999999999999996</v>
      </c>
      <c r="JK33">
        <v>0.162354</v>
      </c>
      <c r="JL33">
        <v>4.99878</v>
      </c>
      <c r="JM33">
        <v>1.5954600000000001</v>
      </c>
      <c r="JN33">
        <v>2.3168899999999999</v>
      </c>
      <c r="JO33">
        <v>1.49658</v>
      </c>
      <c r="JP33">
        <v>2.4169900000000002</v>
      </c>
      <c r="JQ33">
        <v>30.114699999999999</v>
      </c>
      <c r="JR33">
        <v>24.315200000000001</v>
      </c>
      <c r="JS33">
        <v>2</v>
      </c>
      <c r="JT33">
        <v>506.50900000000001</v>
      </c>
      <c r="JU33">
        <v>550.08100000000002</v>
      </c>
      <c r="JV33">
        <v>22.000800000000002</v>
      </c>
      <c r="JW33">
        <v>23.031300000000002</v>
      </c>
      <c r="JX33">
        <v>30.0001</v>
      </c>
      <c r="JY33">
        <v>23.067799999999998</v>
      </c>
      <c r="JZ33">
        <v>23.0365</v>
      </c>
      <c r="KA33">
        <v>-1</v>
      </c>
      <c r="KB33">
        <v>20.05</v>
      </c>
      <c r="KC33">
        <v>95.7</v>
      </c>
      <c r="KD33">
        <v>22</v>
      </c>
      <c r="KE33">
        <v>400</v>
      </c>
      <c r="KF33">
        <v>15.3735</v>
      </c>
      <c r="KG33">
        <v>100.569</v>
      </c>
      <c r="KH33">
        <v>100.518</v>
      </c>
    </row>
    <row r="34" spans="1:294" x14ac:dyDescent="0.35">
      <c r="A34">
        <v>16</v>
      </c>
      <c r="B34">
        <v>1716893786.0999999</v>
      </c>
      <c r="C34">
        <v>4800.0999999046298</v>
      </c>
      <c r="D34" t="s">
        <v>502</v>
      </c>
      <c r="E34" t="s">
        <v>503</v>
      </c>
      <c r="F34">
        <v>15</v>
      </c>
      <c r="G34">
        <v>1716893778.0999999</v>
      </c>
      <c r="H34">
        <f t="shared" si="0"/>
        <v>1.4725667161774119E-3</v>
      </c>
      <c r="I34">
        <f t="shared" si="1"/>
        <v>1.4725667161774119</v>
      </c>
      <c r="J34">
        <f t="shared" si="2"/>
        <v>14.808989481100735</v>
      </c>
      <c r="K34">
        <f t="shared" si="3"/>
        <v>398.921066666667</v>
      </c>
      <c r="L34">
        <f t="shared" si="4"/>
        <v>252.85845662986176</v>
      </c>
      <c r="M34">
        <f t="shared" si="5"/>
        <v>25.461633735239875</v>
      </c>
      <c r="N34">
        <f t="shared" si="6"/>
        <v>40.169437969820919</v>
      </c>
      <c r="O34">
        <f t="shared" si="7"/>
        <v>0.17213127354999602</v>
      </c>
      <c r="P34">
        <f t="shared" si="8"/>
        <v>2.9403596395864313</v>
      </c>
      <c r="Q34">
        <f t="shared" si="9"/>
        <v>0.1667227468121221</v>
      </c>
      <c r="R34">
        <f t="shared" si="10"/>
        <v>0.10467349510866894</v>
      </c>
      <c r="S34">
        <f t="shared" si="11"/>
        <v>77.185485164065724</v>
      </c>
      <c r="T34">
        <f t="shared" si="12"/>
        <v>23.538090912618113</v>
      </c>
      <c r="U34">
        <f t="shared" si="13"/>
        <v>23.538090912618113</v>
      </c>
      <c r="V34">
        <f t="shared" si="14"/>
        <v>2.9128745230583064</v>
      </c>
      <c r="W34">
        <f t="shared" si="15"/>
        <v>70.524979833597541</v>
      </c>
      <c r="X34">
        <f t="shared" si="16"/>
        <v>2.0453881026797522</v>
      </c>
      <c r="Y34">
        <f t="shared" si="17"/>
        <v>2.9002320986206724</v>
      </c>
      <c r="Z34">
        <f t="shared" si="18"/>
        <v>0.86748642037855417</v>
      </c>
      <c r="AA34">
        <f t="shared" si="19"/>
        <v>-64.940192183423861</v>
      </c>
      <c r="AB34">
        <f t="shared" si="20"/>
        <v>-11.435297320289596</v>
      </c>
      <c r="AC34">
        <f t="shared" si="21"/>
        <v>-0.81029134660853119</v>
      </c>
      <c r="AD34">
        <f t="shared" si="22"/>
        <v>-2.9568625626907874E-4</v>
      </c>
      <c r="AE34">
        <f t="shared" si="23"/>
        <v>15.039702503529982</v>
      </c>
      <c r="AF34">
        <f t="shared" si="24"/>
        <v>1.373025309775761</v>
      </c>
      <c r="AG34">
        <f t="shared" si="25"/>
        <v>14.808989481100735</v>
      </c>
      <c r="AH34">
        <v>425.330419755175</v>
      </c>
      <c r="AI34">
        <v>407.21946060606098</v>
      </c>
      <c r="AJ34">
        <v>1.7782157789523699E-3</v>
      </c>
      <c r="AK34">
        <v>67.039643114562793</v>
      </c>
      <c r="AL34">
        <f t="shared" si="26"/>
        <v>1.4725667161774119</v>
      </c>
      <c r="AM34">
        <v>18.717483233779401</v>
      </c>
      <c r="AN34">
        <v>20.447571515151498</v>
      </c>
      <c r="AO34">
        <v>1.2208761841094E-5</v>
      </c>
      <c r="AP34">
        <v>77.589886815231907</v>
      </c>
      <c r="AQ34">
        <v>1</v>
      </c>
      <c r="AR34">
        <v>0</v>
      </c>
      <c r="AS34">
        <f t="shared" si="27"/>
        <v>1</v>
      </c>
      <c r="AT34">
        <f t="shared" si="28"/>
        <v>0</v>
      </c>
      <c r="AU34">
        <f t="shared" si="29"/>
        <v>53837.429658625784</v>
      </c>
      <c r="AV34" t="s">
        <v>484</v>
      </c>
      <c r="AW34">
        <v>10531.5</v>
      </c>
      <c r="AX34">
        <v>1256.3007692307699</v>
      </c>
      <c r="AY34">
        <v>6278</v>
      </c>
      <c r="AZ34">
        <f t="shared" si="30"/>
        <v>0.79988837699414306</v>
      </c>
      <c r="BA34">
        <v>-1.58532174459789</v>
      </c>
      <c r="BB34" t="s">
        <v>504</v>
      </c>
      <c r="BC34">
        <v>10482.700000000001</v>
      </c>
      <c r="BD34">
        <v>1857.4515384615399</v>
      </c>
      <c r="BE34">
        <v>4632.3500000000004</v>
      </c>
      <c r="BF34">
        <f t="shared" si="31"/>
        <v>0.59902607996771839</v>
      </c>
      <c r="BG34">
        <v>0.5</v>
      </c>
      <c r="BH34">
        <f t="shared" si="32"/>
        <v>336.63227724869978</v>
      </c>
      <c r="BI34">
        <f t="shared" si="33"/>
        <v>14.808989481100735</v>
      </c>
      <c r="BJ34">
        <f t="shared" si="34"/>
        <v>100.8257567154474</v>
      </c>
      <c r="BK34">
        <f t="shared" si="35"/>
        <v>4.8700948583093567E-2</v>
      </c>
      <c r="BL34">
        <f t="shared" si="36"/>
        <v>0.35525165412803428</v>
      </c>
      <c r="BM34">
        <f t="shared" si="37"/>
        <v>1172.9180430468953</v>
      </c>
      <c r="BN34" t="s">
        <v>438</v>
      </c>
      <c r="BO34">
        <v>0</v>
      </c>
      <c r="BP34">
        <f t="shared" si="38"/>
        <v>1172.9180430468953</v>
      </c>
      <c r="BQ34">
        <f t="shared" si="39"/>
        <v>0.74679848391272352</v>
      </c>
      <c r="BR34">
        <f t="shared" si="40"/>
        <v>0.80212546339036894</v>
      </c>
      <c r="BS34">
        <f t="shared" si="41"/>
        <v>0.32235525577775098</v>
      </c>
      <c r="BT34">
        <f t="shared" si="42"/>
        <v>0.82193661047596811</v>
      </c>
      <c r="BU34">
        <f t="shared" si="43"/>
        <v>0.32770779857078719</v>
      </c>
      <c r="BV34">
        <f t="shared" si="44"/>
        <v>0.50651519531818789</v>
      </c>
      <c r="BW34">
        <f t="shared" si="45"/>
        <v>0.49348480468181211</v>
      </c>
      <c r="DF34">
        <f t="shared" si="46"/>
        <v>400.05306666666701</v>
      </c>
      <c r="DG34">
        <f t="shared" si="47"/>
        <v>336.63227724869978</v>
      </c>
      <c r="DH34">
        <f t="shared" si="48"/>
        <v>0.84146905822669071</v>
      </c>
      <c r="DI34">
        <f t="shared" si="49"/>
        <v>0.19293811645338133</v>
      </c>
      <c r="DJ34">
        <v>1716893778.0999999</v>
      </c>
      <c r="DK34">
        <v>398.921066666667</v>
      </c>
      <c r="DL34">
        <v>417.61753333333297</v>
      </c>
      <c r="DM34">
        <v>20.312666666666701</v>
      </c>
      <c r="DN34">
        <v>18.6992333333333</v>
      </c>
      <c r="DO34">
        <v>398.35706666666698</v>
      </c>
      <c r="DP34">
        <v>19.932666666666702</v>
      </c>
      <c r="DQ34">
        <v>500.226</v>
      </c>
      <c r="DR34">
        <v>100.595266666667</v>
      </c>
      <c r="DS34">
        <v>9.9936786666666694E-2</v>
      </c>
      <c r="DT34">
        <v>23.465953333333299</v>
      </c>
      <c r="DU34">
        <v>22.545366666666698</v>
      </c>
      <c r="DV34">
        <v>999.9</v>
      </c>
      <c r="DW34">
        <v>0</v>
      </c>
      <c r="DX34">
        <v>0</v>
      </c>
      <c r="DY34">
        <v>10002.212</v>
      </c>
      <c r="DZ34">
        <v>0</v>
      </c>
      <c r="EA34">
        <v>2.0524006666666699</v>
      </c>
      <c r="EB34">
        <v>-18.767440000000001</v>
      </c>
      <c r="EC34">
        <v>407.17360000000002</v>
      </c>
      <c r="ED34">
        <v>425.57533333333299</v>
      </c>
      <c r="EE34">
        <v>1.7432046666666701</v>
      </c>
      <c r="EF34">
        <v>417.61753333333297</v>
      </c>
      <c r="EG34">
        <v>18.6992333333333</v>
      </c>
      <c r="EH34">
        <v>2.0564126666666702</v>
      </c>
      <c r="EI34">
        <v>1.8810533333333299</v>
      </c>
      <c r="EJ34">
        <v>17.8855133333333</v>
      </c>
      <c r="EK34">
        <v>16.477119999999999</v>
      </c>
      <c r="EL34">
        <v>400.05306666666701</v>
      </c>
      <c r="EM34">
        <v>0.94999120000000004</v>
      </c>
      <c r="EN34">
        <v>5.0009140000000001E-2</v>
      </c>
      <c r="EO34">
        <v>0</v>
      </c>
      <c r="EP34">
        <v>1857.55</v>
      </c>
      <c r="EQ34">
        <v>8.3295499999999993</v>
      </c>
      <c r="ER34">
        <v>4004.4586666666701</v>
      </c>
      <c r="ES34">
        <v>3981.8519999999999</v>
      </c>
      <c r="ET34">
        <v>38.024733333333302</v>
      </c>
      <c r="EU34">
        <v>41.245800000000003</v>
      </c>
      <c r="EV34">
        <v>39.837133333333298</v>
      </c>
      <c r="EW34">
        <v>41.5082666666667</v>
      </c>
      <c r="EX34">
        <v>40.995800000000003</v>
      </c>
      <c r="EY34">
        <v>372.13266666666698</v>
      </c>
      <c r="EZ34">
        <v>19.59</v>
      </c>
      <c r="FA34">
        <v>0</v>
      </c>
      <c r="FB34">
        <v>298.799999952316</v>
      </c>
      <c r="FC34">
        <v>0</v>
      </c>
      <c r="FD34">
        <v>1857.4515384615399</v>
      </c>
      <c r="FE34">
        <v>-6.9511110990456899</v>
      </c>
      <c r="FF34">
        <v>-4.51794871743376</v>
      </c>
      <c r="FG34">
        <v>4004.0050000000001</v>
      </c>
      <c r="FH34">
        <v>15</v>
      </c>
      <c r="FI34">
        <v>1716893827.0999999</v>
      </c>
      <c r="FJ34" t="s">
        <v>505</v>
      </c>
      <c r="FK34">
        <v>1716893827.0999999</v>
      </c>
      <c r="FL34">
        <v>1716893810.0999999</v>
      </c>
      <c r="FM34">
        <v>18</v>
      </c>
      <c r="FN34">
        <v>4.4999999999999998E-2</v>
      </c>
      <c r="FO34">
        <v>-2E-3</v>
      </c>
      <c r="FP34">
        <v>0.56399999999999995</v>
      </c>
      <c r="FQ34">
        <v>0.38</v>
      </c>
      <c r="FR34">
        <v>417</v>
      </c>
      <c r="FS34">
        <v>19</v>
      </c>
      <c r="FT34">
        <v>0.27</v>
      </c>
      <c r="FU34">
        <v>0.03</v>
      </c>
      <c r="FV34">
        <v>-18.762961904761902</v>
      </c>
      <c r="FW34">
        <v>0.29350129870131603</v>
      </c>
      <c r="FX34">
        <v>0.27223767885222699</v>
      </c>
      <c r="FY34">
        <v>1</v>
      </c>
      <c r="FZ34">
        <v>398.82818750000001</v>
      </c>
      <c r="GA34">
        <v>0.74249999999858796</v>
      </c>
      <c r="GB34">
        <v>6.4479859985502805E-2</v>
      </c>
      <c r="GC34">
        <v>1</v>
      </c>
      <c r="GD34">
        <v>1.7457909523809501</v>
      </c>
      <c r="GE34">
        <v>-7.41896103896095E-2</v>
      </c>
      <c r="GF34">
        <v>1.1214093982791299E-2</v>
      </c>
      <c r="GG34">
        <v>1</v>
      </c>
      <c r="GH34">
        <v>9.9936786666666694E-2</v>
      </c>
      <c r="GI34">
        <v>1.33178571428564E-3</v>
      </c>
      <c r="GJ34">
        <v>1.9376323994905599E-4</v>
      </c>
      <c r="GK34">
        <v>1</v>
      </c>
      <c r="GL34">
        <v>4</v>
      </c>
      <c r="GM34">
        <v>4</v>
      </c>
      <c r="GN34" t="s">
        <v>440</v>
      </c>
      <c r="GO34">
        <v>2.95126</v>
      </c>
      <c r="GP34">
        <v>2.8859599999999999</v>
      </c>
      <c r="GQ34">
        <v>9.8201700000000003E-2</v>
      </c>
      <c r="GR34">
        <v>0.104161</v>
      </c>
      <c r="GS34">
        <v>0.10326399999999999</v>
      </c>
      <c r="GT34">
        <v>0.102752</v>
      </c>
      <c r="GU34">
        <v>33245.300000000003</v>
      </c>
      <c r="GV34">
        <v>24819.1</v>
      </c>
      <c r="GW34">
        <v>34653.699999999997</v>
      </c>
      <c r="GX34">
        <v>24818.9</v>
      </c>
      <c r="GY34">
        <v>41583.4</v>
      </c>
      <c r="GZ34">
        <v>28476.5</v>
      </c>
      <c r="HA34">
        <v>47547.6</v>
      </c>
      <c r="HB34">
        <v>32853.199999999997</v>
      </c>
      <c r="HC34">
        <v>2.1306699999999998</v>
      </c>
      <c r="HD34">
        <v>2.1659999999999999</v>
      </c>
      <c r="HE34">
        <v>3.86909E-2</v>
      </c>
      <c r="HF34">
        <v>0</v>
      </c>
      <c r="HG34">
        <v>21.908200000000001</v>
      </c>
      <c r="HH34">
        <v>999.9</v>
      </c>
      <c r="HI34">
        <v>60.304000000000002</v>
      </c>
      <c r="HJ34">
        <v>27.11</v>
      </c>
      <c r="HK34">
        <v>21.595600000000001</v>
      </c>
      <c r="HL34">
        <v>61.6815</v>
      </c>
      <c r="HM34">
        <v>31.157900000000001</v>
      </c>
      <c r="HN34">
        <v>1</v>
      </c>
      <c r="HO34">
        <v>-0.32152700000000001</v>
      </c>
      <c r="HP34">
        <v>0.25337700000000002</v>
      </c>
      <c r="HQ34">
        <v>20.351900000000001</v>
      </c>
      <c r="HR34">
        <v>5.2117500000000003</v>
      </c>
      <c r="HS34">
        <v>11.948600000000001</v>
      </c>
      <c r="HT34">
        <v>4.9894499999999997</v>
      </c>
      <c r="HU34">
        <v>3.2989999999999999</v>
      </c>
      <c r="HV34">
        <v>9999</v>
      </c>
      <c r="HW34">
        <v>999.9</v>
      </c>
      <c r="HX34">
        <v>9999</v>
      </c>
      <c r="HY34">
        <v>9999</v>
      </c>
      <c r="HZ34">
        <v>1.8703000000000001</v>
      </c>
      <c r="IA34">
        <v>1.87958</v>
      </c>
      <c r="IB34">
        <v>1.87954</v>
      </c>
      <c r="IC34">
        <v>1.87209</v>
      </c>
      <c r="ID34">
        <v>1.8761000000000001</v>
      </c>
      <c r="IE34">
        <v>1.8772899999999999</v>
      </c>
      <c r="IF34">
        <v>1.87741</v>
      </c>
      <c r="IG34">
        <v>1.8802700000000001</v>
      </c>
      <c r="IH34">
        <v>5</v>
      </c>
      <c r="II34">
        <v>0</v>
      </c>
      <c r="IJ34">
        <v>0</v>
      </c>
      <c r="IK34">
        <v>0</v>
      </c>
      <c r="IL34" t="s">
        <v>441</v>
      </c>
      <c r="IM34" t="s">
        <v>442</v>
      </c>
      <c r="IN34" t="s">
        <v>443</v>
      </c>
      <c r="IO34" t="s">
        <v>443</v>
      </c>
      <c r="IP34" t="s">
        <v>443</v>
      </c>
      <c r="IQ34" t="s">
        <v>443</v>
      </c>
      <c r="IR34">
        <v>0</v>
      </c>
      <c r="IS34">
        <v>100</v>
      </c>
      <c r="IT34">
        <v>100</v>
      </c>
      <c r="IU34">
        <v>0.56399999999999995</v>
      </c>
      <c r="IV34">
        <v>0.38</v>
      </c>
      <c r="IW34">
        <v>-0.39530207970327602</v>
      </c>
      <c r="IX34">
        <v>3.1429845563750499E-3</v>
      </c>
      <c r="IY34">
        <v>-2.6191379260519398E-6</v>
      </c>
      <c r="IZ34">
        <v>8.1946225552374905E-10</v>
      </c>
      <c r="JA34">
        <v>-8.5203574574748801E-3</v>
      </c>
      <c r="JB34">
        <v>-4.0743828274618102E-2</v>
      </c>
      <c r="JC34">
        <v>3.8132344040852999E-3</v>
      </c>
      <c r="JD34">
        <v>-2.3311986755717701E-5</v>
      </c>
      <c r="JE34">
        <v>5</v>
      </c>
      <c r="JF34">
        <v>2227</v>
      </c>
      <c r="JG34">
        <v>1</v>
      </c>
      <c r="JH34">
        <v>23</v>
      </c>
      <c r="JI34">
        <v>4.5</v>
      </c>
      <c r="JJ34">
        <v>4.5</v>
      </c>
      <c r="JK34">
        <v>0.162354</v>
      </c>
      <c r="JL34">
        <v>4.99878</v>
      </c>
      <c r="JM34">
        <v>1.5954600000000001</v>
      </c>
      <c r="JN34">
        <v>2.3156699999999999</v>
      </c>
      <c r="JO34">
        <v>1.49658</v>
      </c>
      <c r="JP34">
        <v>2.4206500000000002</v>
      </c>
      <c r="JQ34">
        <v>30.157599999999999</v>
      </c>
      <c r="JR34">
        <v>24.3064</v>
      </c>
      <c r="JS34">
        <v>2</v>
      </c>
      <c r="JT34">
        <v>506.64100000000002</v>
      </c>
      <c r="JU34">
        <v>549.32299999999998</v>
      </c>
      <c r="JV34">
        <v>21.999600000000001</v>
      </c>
      <c r="JW34">
        <v>23.171299999999999</v>
      </c>
      <c r="JX34">
        <v>30.000299999999999</v>
      </c>
      <c r="JY34">
        <v>23.1814</v>
      </c>
      <c r="JZ34">
        <v>23.144600000000001</v>
      </c>
      <c r="KA34">
        <v>-1</v>
      </c>
      <c r="KB34">
        <v>20.05</v>
      </c>
      <c r="KC34">
        <v>95.7</v>
      </c>
      <c r="KD34">
        <v>22</v>
      </c>
      <c r="KE34">
        <v>400</v>
      </c>
      <c r="KF34">
        <v>15.3735</v>
      </c>
      <c r="KG34">
        <v>100.54900000000001</v>
      </c>
      <c r="KH34">
        <v>100.486</v>
      </c>
    </row>
    <row r="35" spans="1:294" x14ac:dyDescent="0.35">
      <c r="A35">
        <v>17</v>
      </c>
      <c r="B35">
        <v>1716894086.0999999</v>
      </c>
      <c r="C35">
        <v>5100.0999999046298</v>
      </c>
      <c r="D35" t="s">
        <v>506</v>
      </c>
      <c r="E35" t="s">
        <v>507</v>
      </c>
      <c r="F35">
        <v>15</v>
      </c>
      <c r="G35">
        <v>1716894077.5999999</v>
      </c>
      <c r="H35">
        <f t="shared" si="0"/>
        <v>1.5376377357399769E-3</v>
      </c>
      <c r="I35">
        <f t="shared" si="1"/>
        <v>1.5376377357399769</v>
      </c>
      <c r="J35">
        <f t="shared" si="2"/>
        <v>15.243857530761661</v>
      </c>
      <c r="K35">
        <f t="shared" si="3"/>
        <v>401.55799999999999</v>
      </c>
      <c r="L35">
        <f t="shared" si="4"/>
        <v>259.19668085877311</v>
      </c>
      <c r="M35">
        <f t="shared" si="5"/>
        <v>26.101696935028198</v>
      </c>
      <c r="N35">
        <f t="shared" si="6"/>
        <v>40.437806468466924</v>
      </c>
      <c r="O35">
        <f t="shared" si="7"/>
        <v>0.18224186413733498</v>
      </c>
      <c r="P35">
        <f t="shared" si="8"/>
        <v>2.9408962014195952</v>
      </c>
      <c r="Q35">
        <f t="shared" si="9"/>
        <v>0.17619239189835514</v>
      </c>
      <c r="R35">
        <f t="shared" si="10"/>
        <v>0.11064703735157838</v>
      </c>
      <c r="S35">
        <f t="shared" si="11"/>
        <v>77.178843235786019</v>
      </c>
      <c r="T35">
        <f t="shared" si="12"/>
        <v>23.539320743097004</v>
      </c>
      <c r="U35">
        <f t="shared" si="13"/>
        <v>23.539320743097004</v>
      </c>
      <c r="V35">
        <f t="shared" si="14"/>
        <v>2.9130904733738547</v>
      </c>
      <c r="W35">
        <f t="shared" si="15"/>
        <v>70.811120437826617</v>
      </c>
      <c r="X35">
        <f t="shared" si="16"/>
        <v>2.0559402821146202</v>
      </c>
      <c r="Y35">
        <f t="shared" si="17"/>
        <v>2.9034144205072581</v>
      </c>
      <c r="Z35">
        <f t="shared" si="18"/>
        <v>0.85715019125923453</v>
      </c>
      <c r="AA35">
        <f t="shared" si="19"/>
        <v>-67.809824146132982</v>
      </c>
      <c r="AB35">
        <f t="shared" si="20"/>
        <v>-8.7492808996032903</v>
      </c>
      <c r="AC35">
        <f t="shared" si="21"/>
        <v>-0.61991123509321022</v>
      </c>
      <c r="AD35">
        <f t="shared" si="22"/>
        <v>-1.7304504346604688E-4</v>
      </c>
      <c r="AE35">
        <f t="shared" si="23"/>
        <v>15.133764219819298</v>
      </c>
      <c r="AF35">
        <f t="shared" si="24"/>
        <v>1.4261025628703989</v>
      </c>
      <c r="AG35">
        <f t="shared" si="25"/>
        <v>15.243857530761661</v>
      </c>
      <c r="AH35">
        <v>428.49404793264398</v>
      </c>
      <c r="AI35">
        <v>409.86043030303</v>
      </c>
      <c r="AJ35">
        <v>9.0417324891996998E-5</v>
      </c>
      <c r="AK35">
        <v>67.039265261329206</v>
      </c>
      <c r="AL35">
        <f t="shared" si="26"/>
        <v>1.5376377357399769</v>
      </c>
      <c r="AM35">
        <v>18.7458507354409</v>
      </c>
      <c r="AN35">
        <v>20.552252727272698</v>
      </c>
      <c r="AO35">
        <v>-2.9086484669075601E-6</v>
      </c>
      <c r="AP35">
        <v>77.5722540348888</v>
      </c>
      <c r="AQ35">
        <v>0</v>
      </c>
      <c r="AR35">
        <v>0</v>
      </c>
      <c r="AS35">
        <f t="shared" si="27"/>
        <v>1</v>
      </c>
      <c r="AT35">
        <f t="shared" si="28"/>
        <v>0</v>
      </c>
      <c r="AU35">
        <f t="shared" si="29"/>
        <v>53850.044783340323</v>
      </c>
      <c r="AV35" t="s">
        <v>484</v>
      </c>
      <c r="AW35">
        <v>10531.5</v>
      </c>
      <c r="AX35">
        <v>1256.3007692307699</v>
      </c>
      <c r="AY35">
        <v>6278</v>
      </c>
      <c r="AZ35">
        <f t="shared" si="30"/>
        <v>0.79988837699414306</v>
      </c>
      <c r="BA35">
        <v>-1.58532174459789</v>
      </c>
      <c r="BB35" t="s">
        <v>508</v>
      </c>
      <c r="BC35">
        <v>10482.700000000001</v>
      </c>
      <c r="BD35">
        <v>1832.78884615385</v>
      </c>
      <c r="BE35">
        <v>4564.4799999999996</v>
      </c>
      <c r="BF35">
        <f t="shared" si="31"/>
        <v>0.59846710991090979</v>
      </c>
      <c r="BG35">
        <v>0.5</v>
      </c>
      <c r="BH35">
        <f t="shared" si="32"/>
        <v>336.60292474289304</v>
      </c>
      <c r="BI35">
        <f t="shared" si="33"/>
        <v>15.243857530761661</v>
      </c>
      <c r="BJ35">
        <f t="shared" si="34"/>
        <v>100.72288977921933</v>
      </c>
      <c r="BK35">
        <f t="shared" si="35"/>
        <v>4.9997127292385111E-2</v>
      </c>
      <c r="BL35">
        <f t="shared" si="36"/>
        <v>0.3754031127313518</v>
      </c>
      <c r="BM35">
        <f t="shared" si="37"/>
        <v>1168.5186931261262</v>
      </c>
      <c r="BN35" t="s">
        <v>438</v>
      </c>
      <c r="BO35">
        <v>0</v>
      </c>
      <c r="BP35">
        <f t="shared" si="38"/>
        <v>1168.5186931261262</v>
      </c>
      <c r="BQ35">
        <f t="shared" si="39"/>
        <v>0.74399741194481606</v>
      </c>
      <c r="BR35">
        <f t="shared" si="40"/>
        <v>0.80439407490210391</v>
      </c>
      <c r="BS35">
        <f t="shared" si="41"/>
        <v>0.33536085114838804</v>
      </c>
      <c r="BT35">
        <f t="shared" si="42"/>
        <v>0.82573855988176525</v>
      </c>
      <c r="BU35">
        <f t="shared" si="43"/>
        <v>0.34122314405068849</v>
      </c>
      <c r="BV35">
        <f t="shared" si="44"/>
        <v>0.51285204792440309</v>
      </c>
      <c r="BW35">
        <f t="shared" si="45"/>
        <v>0.48714795207559691</v>
      </c>
      <c r="DF35">
        <f t="shared" si="46"/>
        <v>400.018125</v>
      </c>
      <c r="DG35">
        <f t="shared" si="47"/>
        <v>336.60292474289304</v>
      </c>
      <c r="DH35">
        <f t="shared" si="48"/>
        <v>0.84146918278488769</v>
      </c>
      <c r="DI35">
        <f t="shared" si="49"/>
        <v>0.19293836556977517</v>
      </c>
      <c r="DJ35">
        <v>1716894077.5999999</v>
      </c>
      <c r="DK35">
        <v>401.55799999999999</v>
      </c>
      <c r="DL35">
        <v>420.39675</v>
      </c>
      <c r="DM35">
        <v>20.416025000000001</v>
      </c>
      <c r="DN35">
        <v>18.740437499999999</v>
      </c>
      <c r="DO35">
        <v>400.86500000000001</v>
      </c>
      <c r="DP35">
        <v>20.036024999999999</v>
      </c>
      <c r="DQ35">
        <v>500.23787499999997</v>
      </c>
      <c r="DR35">
        <v>100.6023125</v>
      </c>
      <c r="DS35">
        <v>9.9968287500000003E-2</v>
      </c>
      <c r="DT35">
        <v>23.484137499999999</v>
      </c>
      <c r="DU35">
        <v>22.543343749999998</v>
      </c>
      <c r="DV35">
        <v>999.9</v>
      </c>
      <c r="DW35">
        <v>0</v>
      </c>
      <c r="DX35">
        <v>0</v>
      </c>
      <c r="DY35">
        <v>10004.565000000001</v>
      </c>
      <c r="DZ35">
        <v>0</v>
      </c>
      <c r="EA35">
        <v>1.9933399999999999</v>
      </c>
      <c r="EB35">
        <v>-18.990543750000001</v>
      </c>
      <c r="EC35">
        <v>409.82906250000002</v>
      </c>
      <c r="ED35">
        <v>428.42562500000003</v>
      </c>
      <c r="EE35">
        <v>1.811784375</v>
      </c>
      <c r="EF35">
        <v>420.39675</v>
      </c>
      <c r="EG35">
        <v>18.740437499999999</v>
      </c>
      <c r="EH35">
        <v>2.0676012500000001</v>
      </c>
      <c r="EI35">
        <v>1.8853306249999999</v>
      </c>
      <c r="EJ35">
        <v>17.97175</v>
      </c>
      <c r="EK35">
        <v>16.512824999999999</v>
      </c>
      <c r="EL35">
        <v>400.018125</v>
      </c>
      <c r="EM35">
        <v>0.94998368749999995</v>
      </c>
      <c r="EN35">
        <v>5.0016731250000002E-2</v>
      </c>
      <c r="EO35">
        <v>0</v>
      </c>
      <c r="EP35">
        <v>1832.8343749999999</v>
      </c>
      <c r="EQ35">
        <v>8.3295499999999993</v>
      </c>
      <c r="ER35">
        <v>3954.7981249999998</v>
      </c>
      <c r="ES35">
        <v>3981.4918750000002</v>
      </c>
      <c r="ET35">
        <v>38.163812499999999</v>
      </c>
      <c r="EU35">
        <v>41.436999999999998</v>
      </c>
      <c r="EV35">
        <v>40.050375000000003</v>
      </c>
      <c r="EW35">
        <v>41.652124999999998</v>
      </c>
      <c r="EX35">
        <v>41.148249999999997</v>
      </c>
      <c r="EY35">
        <v>372.09875</v>
      </c>
      <c r="EZ35">
        <v>19.59</v>
      </c>
      <c r="FA35">
        <v>0</v>
      </c>
      <c r="FB35">
        <v>298.60000014305098</v>
      </c>
      <c r="FC35">
        <v>0</v>
      </c>
      <c r="FD35">
        <v>1832.78884615385</v>
      </c>
      <c r="FE35">
        <v>-5.87863249198855</v>
      </c>
      <c r="FF35">
        <v>-8.8170940824018196</v>
      </c>
      <c r="FG35">
        <v>3954.7146153846202</v>
      </c>
      <c r="FH35">
        <v>15</v>
      </c>
      <c r="FI35">
        <v>1716894127.0999999</v>
      </c>
      <c r="FJ35" t="s">
        <v>509</v>
      </c>
      <c r="FK35">
        <v>1716894127.0999999</v>
      </c>
      <c r="FL35">
        <v>1716894108.0999999</v>
      </c>
      <c r="FM35">
        <v>19</v>
      </c>
      <c r="FN35">
        <v>0.125</v>
      </c>
      <c r="FO35">
        <v>-3.0000000000000001E-3</v>
      </c>
      <c r="FP35">
        <v>0.69299999999999995</v>
      </c>
      <c r="FQ35">
        <v>0.38</v>
      </c>
      <c r="FR35">
        <v>420</v>
      </c>
      <c r="FS35">
        <v>19</v>
      </c>
      <c r="FT35">
        <v>0.16</v>
      </c>
      <c r="FU35">
        <v>0.18</v>
      </c>
      <c r="FV35">
        <v>-18.970800000000001</v>
      </c>
      <c r="FW35">
        <v>-0.48127012987013601</v>
      </c>
      <c r="FX35">
        <v>6.1331713229120399E-2</v>
      </c>
      <c r="FY35">
        <v>1</v>
      </c>
      <c r="FZ35">
        <v>401.40162500000002</v>
      </c>
      <c r="GA35">
        <v>0.433235294116671</v>
      </c>
      <c r="GB35">
        <v>3.6563087602117801E-2</v>
      </c>
      <c r="GC35">
        <v>1</v>
      </c>
      <c r="GD35">
        <v>1.8105604761904801</v>
      </c>
      <c r="GE35">
        <v>-1.0524155844156301E-2</v>
      </c>
      <c r="GF35">
        <v>5.3055402096393303E-3</v>
      </c>
      <c r="GG35">
        <v>1</v>
      </c>
      <c r="GH35">
        <v>9.9980159999999998E-2</v>
      </c>
      <c r="GI35">
        <v>1.4802000000001701E-3</v>
      </c>
      <c r="GJ35">
        <v>1.5447194265194499E-4</v>
      </c>
      <c r="GK35">
        <v>1</v>
      </c>
      <c r="GL35">
        <v>4</v>
      </c>
      <c r="GM35">
        <v>4</v>
      </c>
      <c r="GN35" t="s">
        <v>440</v>
      </c>
      <c r="GO35">
        <v>2.9512200000000002</v>
      </c>
      <c r="GP35">
        <v>2.8859599999999999</v>
      </c>
      <c r="GQ35">
        <v>9.8654400000000003E-2</v>
      </c>
      <c r="GR35">
        <v>0.104688</v>
      </c>
      <c r="GS35">
        <v>0.103617</v>
      </c>
      <c r="GT35">
        <v>0.102948</v>
      </c>
      <c r="GU35">
        <v>33225.4</v>
      </c>
      <c r="GV35">
        <v>24802.3</v>
      </c>
      <c r="GW35">
        <v>34651</v>
      </c>
      <c r="GX35">
        <v>24816.9</v>
      </c>
      <c r="GY35">
        <v>41564.699999999997</v>
      </c>
      <c r="GZ35">
        <v>28469.1</v>
      </c>
      <c r="HA35">
        <v>47545.2</v>
      </c>
      <c r="HB35">
        <v>32851.599999999999</v>
      </c>
      <c r="HC35">
        <v>2.1301299999999999</v>
      </c>
      <c r="HD35">
        <v>2.1647799999999999</v>
      </c>
      <c r="HE35">
        <v>3.88026E-2</v>
      </c>
      <c r="HF35">
        <v>0</v>
      </c>
      <c r="HG35">
        <v>21.898499999999999</v>
      </c>
      <c r="HH35">
        <v>999.9</v>
      </c>
      <c r="HI35">
        <v>60.298000000000002</v>
      </c>
      <c r="HJ35">
        <v>27.15</v>
      </c>
      <c r="HK35">
        <v>21.6448</v>
      </c>
      <c r="HL35">
        <v>61.621499999999997</v>
      </c>
      <c r="HM35">
        <v>31.213899999999999</v>
      </c>
      <c r="HN35">
        <v>1</v>
      </c>
      <c r="HO35">
        <v>-0.31608000000000003</v>
      </c>
      <c r="HP35">
        <v>0.20567299999999999</v>
      </c>
      <c r="HQ35">
        <v>20.3522</v>
      </c>
      <c r="HR35">
        <v>5.2142900000000001</v>
      </c>
      <c r="HS35">
        <v>11.9498</v>
      </c>
      <c r="HT35">
        <v>4.9894499999999997</v>
      </c>
      <c r="HU35">
        <v>3.2989799999999998</v>
      </c>
      <c r="HV35">
        <v>9999</v>
      </c>
      <c r="HW35">
        <v>999.9</v>
      </c>
      <c r="HX35">
        <v>9999</v>
      </c>
      <c r="HY35">
        <v>9999</v>
      </c>
      <c r="HZ35">
        <v>1.87033</v>
      </c>
      <c r="IA35">
        <v>1.87958</v>
      </c>
      <c r="IB35">
        <v>1.87954</v>
      </c>
      <c r="IC35">
        <v>1.8721000000000001</v>
      </c>
      <c r="ID35">
        <v>1.8761399999999999</v>
      </c>
      <c r="IE35">
        <v>1.8772899999999999</v>
      </c>
      <c r="IF35">
        <v>1.8774200000000001</v>
      </c>
      <c r="IG35">
        <v>1.88028</v>
      </c>
      <c r="IH35">
        <v>5</v>
      </c>
      <c r="II35">
        <v>0</v>
      </c>
      <c r="IJ35">
        <v>0</v>
      </c>
      <c r="IK35">
        <v>0</v>
      </c>
      <c r="IL35" t="s">
        <v>441</v>
      </c>
      <c r="IM35" t="s">
        <v>442</v>
      </c>
      <c r="IN35" t="s">
        <v>443</v>
      </c>
      <c r="IO35" t="s">
        <v>443</v>
      </c>
      <c r="IP35" t="s">
        <v>443</v>
      </c>
      <c r="IQ35" t="s">
        <v>443</v>
      </c>
      <c r="IR35">
        <v>0</v>
      </c>
      <c r="IS35">
        <v>100</v>
      </c>
      <c r="IT35">
        <v>100</v>
      </c>
      <c r="IU35">
        <v>0.69299999999999995</v>
      </c>
      <c r="IV35">
        <v>0.38</v>
      </c>
      <c r="IW35">
        <v>-0.35066991566447803</v>
      </c>
      <c r="IX35">
        <v>3.1429845563750499E-3</v>
      </c>
      <c r="IY35">
        <v>-2.6191379260519398E-6</v>
      </c>
      <c r="IZ35">
        <v>8.1946225552374905E-10</v>
      </c>
      <c r="JA35">
        <v>-1.0743617297281099E-2</v>
      </c>
      <c r="JB35">
        <v>-4.0743828274618102E-2</v>
      </c>
      <c r="JC35">
        <v>3.8132344040852999E-3</v>
      </c>
      <c r="JD35">
        <v>-2.3311986755717701E-5</v>
      </c>
      <c r="JE35">
        <v>5</v>
      </c>
      <c r="JF35">
        <v>2227</v>
      </c>
      <c r="JG35">
        <v>1</v>
      </c>
      <c r="JH35">
        <v>23</v>
      </c>
      <c r="JI35">
        <v>4.3</v>
      </c>
      <c r="JJ35">
        <v>4.5999999999999996</v>
      </c>
      <c r="JK35">
        <v>0.162354</v>
      </c>
      <c r="JL35">
        <v>4.99878</v>
      </c>
      <c r="JM35">
        <v>1.5954600000000001</v>
      </c>
      <c r="JN35">
        <v>2.3156699999999999</v>
      </c>
      <c r="JO35">
        <v>1.49658</v>
      </c>
      <c r="JP35">
        <v>2.3962400000000001</v>
      </c>
      <c r="JQ35">
        <v>30.200500000000002</v>
      </c>
      <c r="JR35">
        <v>24.3064</v>
      </c>
      <c r="JS35">
        <v>2</v>
      </c>
      <c r="JT35">
        <v>507.28300000000002</v>
      </c>
      <c r="JU35">
        <v>549.59699999999998</v>
      </c>
      <c r="JV35">
        <v>21.9998</v>
      </c>
      <c r="JW35">
        <v>23.2606</v>
      </c>
      <c r="JX35">
        <v>30.0001</v>
      </c>
      <c r="JY35">
        <v>23.284300000000002</v>
      </c>
      <c r="JZ35">
        <v>23.248899999999999</v>
      </c>
      <c r="KA35">
        <v>-1</v>
      </c>
      <c r="KB35">
        <v>20.05</v>
      </c>
      <c r="KC35">
        <v>95.7</v>
      </c>
      <c r="KD35">
        <v>22</v>
      </c>
      <c r="KE35">
        <v>400</v>
      </c>
      <c r="KF35">
        <v>15.3735</v>
      </c>
      <c r="KG35">
        <v>100.542</v>
      </c>
      <c r="KH35">
        <v>100.48</v>
      </c>
    </row>
    <row r="36" spans="1:294" x14ac:dyDescent="0.35">
      <c r="A36">
        <v>18</v>
      </c>
      <c r="B36">
        <v>1716894386.0999999</v>
      </c>
      <c r="C36">
        <v>5400.0999999046298</v>
      </c>
      <c r="D36" t="s">
        <v>510</v>
      </c>
      <c r="E36" t="s">
        <v>511</v>
      </c>
      <c r="F36">
        <v>15</v>
      </c>
      <c r="G36">
        <v>1716894377.5999999</v>
      </c>
      <c r="H36">
        <f t="shared" si="0"/>
        <v>1.586750840922404E-3</v>
      </c>
      <c r="I36">
        <f t="shared" si="1"/>
        <v>1.586750840922404</v>
      </c>
      <c r="J36">
        <f t="shared" si="2"/>
        <v>15.301831959980399</v>
      </c>
      <c r="K36">
        <f t="shared" si="3"/>
        <v>401.61700000000002</v>
      </c>
      <c r="L36">
        <f t="shared" si="4"/>
        <v>263.87362454975903</v>
      </c>
      <c r="M36">
        <f t="shared" si="5"/>
        <v>26.571603541770784</v>
      </c>
      <c r="N36">
        <f t="shared" si="6"/>
        <v>40.442115872111337</v>
      </c>
      <c r="O36">
        <f t="shared" si="7"/>
        <v>0.18950250941032176</v>
      </c>
      <c r="P36">
        <f t="shared" si="8"/>
        <v>2.9389366464214772</v>
      </c>
      <c r="Q36">
        <f t="shared" si="9"/>
        <v>0.18296650665560232</v>
      </c>
      <c r="R36">
        <f t="shared" si="10"/>
        <v>0.1149225203194181</v>
      </c>
      <c r="S36">
        <f t="shared" si="11"/>
        <v>77.177387569382105</v>
      </c>
      <c r="T36">
        <f t="shared" si="12"/>
        <v>23.54677474009517</v>
      </c>
      <c r="U36">
        <f t="shared" si="13"/>
        <v>23.54677474009517</v>
      </c>
      <c r="V36">
        <f t="shared" si="14"/>
        <v>2.9143996469004878</v>
      </c>
      <c r="W36">
        <f t="shared" si="15"/>
        <v>70.957150862150641</v>
      </c>
      <c r="X36">
        <f t="shared" si="16"/>
        <v>2.0626903219312647</v>
      </c>
      <c r="Y36">
        <f t="shared" si="17"/>
        <v>2.9069520081752991</v>
      </c>
      <c r="Z36">
        <f t="shared" si="18"/>
        <v>0.85170932496922314</v>
      </c>
      <c r="AA36">
        <f t="shared" si="19"/>
        <v>-69.975712084678023</v>
      </c>
      <c r="AB36">
        <f t="shared" si="20"/>
        <v>-6.7249143278040711</v>
      </c>
      <c r="AC36">
        <f t="shared" si="21"/>
        <v>-0.47686353654357966</v>
      </c>
      <c r="AD36">
        <f t="shared" si="22"/>
        <v>-1.0237964356374363E-4</v>
      </c>
      <c r="AE36">
        <f t="shared" si="23"/>
        <v>15.223194247204244</v>
      </c>
      <c r="AF36">
        <f t="shared" si="24"/>
        <v>1.4674205134049843</v>
      </c>
      <c r="AG36">
        <f t="shared" si="25"/>
        <v>15.301831959980399</v>
      </c>
      <c r="AH36">
        <v>428.58471418027102</v>
      </c>
      <c r="AI36">
        <v>409.92139393939402</v>
      </c>
      <c r="AJ36">
        <v>-7.6276896094617797E-3</v>
      </c>
      <c r="AK36">
        <v>67.039229303834304</v>
      </c>
      <c r="AL36">
        <f t="shared" si="26"/>
        <v>1.586750840922404</v>
      </c>
      <c r="AM36">
        <v>18.759703751796302</v>
      </c>
      <c r="AN36">
        <v>20.6236690909091</v>
      </c>
      <c r="AO36">
        <v>7.1183577507949198E-6</v>
      </c>
      <c r="AP36">
        <v>77.570930314536298</v>
      </c>
      <c r="AQ36">
        <v>0</v>
      </c>
      <c r="AR36">
        <v>0</v>
      </c>
      <c r="AS36">
        <f t="shared" si="27"/>
        <v>1</v>
      </c>
      <c r="AT36">
        <f t="shared" si="28"/>
        <v>0</v>
      </c>
      <c r="AU36">
        <f t="shared" si="29"/>
        <v>53788.733801607639</v>
      </c>
      <c r="AV36" t="s">
        <v>484</v>
      </c>
      <c r="AW36">
        <v>10531.5</v>
      </c>
      <c r="AX36">
        <v>1256.3007692307699</v>
      </c>
      <c r="AY36">
        <v>6278</v>
      </c>
      <c r="AZ36">
        <f t="shared" si="30"/>
        <v>0.79988837699414306</v>
      </c>
      <c r="BA36">
        <v>-1.58532174459789</v>
      </c>
      <c r="BB36" t="s">
        <v>512</v>
      </c>
      <c r="BC36">
        <v>10481.1</v>
      </c>
      <c r="BD36">
        <v>1806.3083999999999</v>
      </c>
      <c r="BE36">
        <v>4483.04</v>
      </c>
      <c r="BF36">
        <f t="shared" si="31"/>
        <v>0.59707957100538922</v>
      </c>
      <c r="BG36">
        <v>0.5</v>
      </c>
      <c r="BH36">
        <f t="shared" si="32"/>
        <v>336.5964697221911</v>
      </c>
      <c r="BI36">
        <f t="shared" si="33"/>
        <v>15.301831959980399</v>
      </c>
      <c r="BJ36">
        <f t="shared" si="34"/>
        <v>100.48743787182717</v>
      </c>
      <c r="BK36">
        <f t="shared" si="35"/>
        <v>5.0170323291019808E-2</v>
      </c>
      <c r="BL36">
        <f t="shared" si="36"/>
        <v>0.40038902173525109</v>
      </c>
      <c r="BM36">
        <f t="shared" si="37"/>
        <v>1163.1095294758757</v>
      </c>
      <c r="BN36" t="s">
        <v>438</v>
      </c>
      <c r="BO36">
        <v>0</v>
      </c>
      <c r="BP36">
        <f t="shared" si="38"/>
        <v>1163.1095294758757</v>
      </c>
      <c r="BQ36">
        <f t="shared" si="39"/>
        <v>0.74055339022719502</v>
      </c>
      <c r="BR36">
        <f t="shared" si="40"/>
        <v>0.80626134305078345</v>
      </c>
      <c r="BS36">
        <f t="shared" si="41"/>
        <v>0.35092833567872472</v>
      </c>
      <c r="BT36">
        <f t="shared" si="42"/>
        <v>0.82954692293553822</v>
      </c>
      <c r="BU36">
        <f t="shared" si="43"/>
        <v>0.35744076208344439</v>
      </c>
      <c r="BV36">
        <f t="shared" si="44"/>
        <v>0.51916397629019739</v>
      </c>
      <c r="BW36">
        <f t="shared" si="45"/>
        <v>0.48083602370980261</v>
      </c>
      <c r="DF36">
        <f t="shared" si="46"/>
        <v>400.01043750000002</v>
      </c>
      <c r="DG36">
        <f t="shared" si="47"/>
        <v>336.5964697221911</v>
      </c>
      <c r="DH36">
        <f t="shared" si="48"/>
        <v>0.84146921721809087</v>
      </c>
      <c r="DI36">
        <f t="shared" si="49"/>
        <v>0.19293843443618167</v>
      </c>
      <c r="DJ36">
        <v>1716894377.5999999</v>
      </c>
      <c r="DK36">
        <v>401.61700000000002</v>
      </c>
      <c r="DL36">
        <v>420.5836875</v>
      </c>
      <c r="DM36">
        <v>20.48388125</v>
      </c>
      <c r="DN36">
        <v>18.75980625</v>
      </c>
      <c r="DO36">
        <v>400.92399999999998</v>
      </c>
      <c r="DP36">
        <v>20.101881250000002</v>
      </c>
      <c r="DQ36">
        <v>500.22025000000002</v>
      </c>
      <c r="DR36">
        <v>100.59818749999999</v>
      </c>
      <c r="DS36">
        <v>0.1000296375</v>
      </c>
      <c r="DT36">
        <v>23.50433125</v>
      </c>
      <c r="DU36">
        <v>22.548825000000001</v>
      </c>
      <c r="DV36">
        <v>999.9</v>
      </c>
      <c r="DW36">
        <v>0</v>
      </c>
      <c r="DX36">
        <v>0</v>
      </c>
      <c r="DY36">
        <v>9993.8262500000001</v>
      </c>
      <c r="DZ36">
        <v>0</v>
      </c>
      <c r="EA36">
        <v>2.0487099999999998</v>
      </c>
      <c r="EB36">
        <v>-18.993099999999998</v>
      </c>
      <c r="EC36">
        <v>410.04612500000002</v>
      </c>
      <c r="ED36">
        <v>428.62450000000001</v>
      </c>
      <c r="EE36">
        <v>1.8610668749999999</v>
      </c>
      <c r="EF36">
        <v>420.5836875</v>
      </c>
      <c r="EG36">
        <v>18.75980625</v>
      </c>
      <c r="EH36">
        <v>2.0744193750000002</v>
      </c>
      <c r="EI36">
        <v>1.8872</v>
      </c>
      <c r="EJ36">
        <v>18.024100000000001</v>
      </c>
      <c r="EK36">
        <v>16.52840625</v>
      </c>
      <c r="EL36">
        <v>400.01043750000002</v>
      </c>
      <c r="EM36">
        <v>0.94998587499999998</v>
      </c>
      <c r="EN36">
        <v>5.0014425000000001E-2</v>
      </c>
      <c r="EO36">
        <v>0</v>
      </c>
      <c r="EP36">
        <v>1806.4737500000001</v>
      </c>
      <c r="EQ36">
        <v>8.3295499999999993</v>
      </c>
      <c r="ER36">
        <v>3900.8062500000001</v>
      </c>
      <c r="ES36">
        <v>3981.4156250000001</v>
      </c>
      <c r="ET36">
        <v>38.347437499999998</v>
      </c>
      <c r="EU36">
        <v>41.613187500000002</v>
      </c>
      <c r="EV36">
        <v>40.194875000000003</v>
      </c>
      <c r="EW36">
        <v>41.811999999999998</v>
      </c>
      <c r="EX36">
        <v>41.311999999999998</v>
      </c>
      <c r="EY36">
        <v>372.08937500000002</v>
      </c>
      <c r="EZ36">
        <v>19.59</v>
      </c>
      <c r="FA36">
        <v>0</v>
      </c>
      <c r="FB36">
        <v>299</v>
      </c>
      <c r="FC36">
        <v>0</v>
      </c>
      <c r="FD36">
        <v>1806.3083999999999</v>
      </c>
      <c r="FE36">
        <v>-4.1569230661099699</v>
      </c>
      <c r="FF36">
        <v>-4.0530768385479297</v>
      </c>
      <c r="FG36">
        <v>3900.6268</v>
      </c>
      <c r="FH36">
        <v>15</v>
      </c>
      <c r="FI36">
        <v>1716894427.0999999</v>
      </c>
      <c r="FJ36" t="s">
        <v>513</v>
      </c>
      <c r="FK36">
        <v>1716894127.0999999</v>
      </c>
      <c r="FL36">
        <v>1716894422.0999999</v>
      </c>
      <c r="FM36">
        <v>20</v>
      </c>
      <c r="FN36">
        <v>0.125</v>
      </c>
      <c r="FO36">
        <v>1E-3</v>
      </c>
      <c r="FP36">
        <v>0.69299999999999995</v>
      </c>
      <c r="FQ36">
        <v>0.38200000000000001</v>
      </c>
      <c r="FR36">
        <v>420</v>
      </c>
      <c r="FS36">
        <v>19</v>
      </c>
      <c r="FT36">
        <v>0.16</v>
      </c>
      <c r="FU36">
        <v>0.05</v>
      </c>
      <c r="FV36">
        <v>-18.972328571428601</v>
      </c>
      <c r="FW36">
        <v>-0.56642337662343301</v>
      </c>
      <c r="FX36">
        <v>6.2106001112208702E-2</v>
      </c>
      <c r="FY36">
        <v>0</v>
      </c>
      <c r="FZ36">
        <v>401.60562499999997</v>
      </c>
      <c r="GA36">
        <v>-0.92735294117719003</v>
      </c>
      <c r="GB36">
        <v>7.1857389146838604E-2</v>
      </c>
      <c r="GC36">
        <v>1</v>
      </c>
      <c r="GD36">
        <v>1.8602080952380999</v>
      </c>
      <c r="GE36">
        <v>1.68716883116862E-2</v>
      </c>
      <c r="GF36">
        <v>1.9251756111552101E-3</v>
      </c>
      <c r="GG36">
        <v>1</v>
      </c>
      <c r="GH36">
        <v>0.100031826666667</v>
      </c>
      <c r="GI36">
        <v>8.5862142857175399E-4</v>
      </c>
      <c r="GJ36">
        <v>1.92975931026529E-4</v>
      </c>
      <c r="GK36">
        <v>1</v>
      </c>
      <c r="GL36">
        <v>3</v>
      </c>
      <c r="GM36">
        <v>4</v>
      </c>
      <c r="GN36" t="s">
        <v>448</v>
      </c>
      <c r="GO36">
        <v>2.9506800000000002</v>
      </c>
      <c r="GP36">
        <v>2.8856899999999999</v>
      </c>
      <c r="GQ36">
        <v>9.8624500000000004E-2</v>
      </c>
      <c r="GR36">
        <v>0.104685</v>
      </c>
      <c r="GS36">
        <v>0.103849</v>
      </c>
      <c r="GT36">
        <v>0.10299899999999999</v>
      </c>
      <c r="GU36">
        <v>33222</v>
      </c>
      <c r="GV36">
        <v>24800.3</v>
      </c>
      <c r="GW36">
        <v>34646.400000000001</v>
      </c>
      <c r="GX36">
        <v>24814.9</v>
      </c>
      <c r="GY36">
        <v>41549.1</v>
      </c>
      <c r="GZ36">
        <v>28465.3</v>
      </c>
      <c r="HA36">
        <v>47540.1</v>
      </c>
      <c r="HB36">
        <v>32849</v>
      </c>
      <c r="HC36">
        <v>2.1300300000000001</v>
      </c>
      <c r="HD36">
        <v>2.1643699999999999</v>
      </c>
      <c r="HE36">
        <v>3.9666899999999998E-2</v>
      </c>
      <c r="HF36">
        <v>0</v>
      </c>
      <c r="HG36">
        <v>21.894300000000001</v>
      </c>
      <c r="HH36">
        <v>999.9</v>
      </c>
      <c r="HI36">
        <v>60.188000000000002</v>
      </c>
      <c r="HJ36">
        <v>27.201000000000001</v>
      </c>
      <c r="HK36">
        <v>21.669599999999999</v>
      </c>
      <c r="HL36">
        <v>61.741500000000002</v>
      </c>
      <c r="HM36">
        <v>32.119399999999999</v>
      </c>
      <c r="HN36">
        <v>1</v>
      </c>
      <c r="HO36">
        <v>-0.31369399999999997</v>
      </c>
      <c r="HP36">
        <v>0.221577</v>
      </c>
      <c r="HQ36">
        <v>20.352599999999999</v>
      </c>
      <c r="HR36">
        <v>5.2163899999999996</v>
      </c>
      <c r="HS36">
        <v>11.9498</v>
      </c>
      <c r="HT36">
        <v>4.9896500000000001</v>
      </c>
      <c r="HU36">
        <v>3.2989999999999999</v>
      </c>
      <c r="HV36">
        <v>9999</v>
      </c>
      <c r="HW36">
        <v>999.9</v>
      </c>
      <c r="HX36">
        <v>9999</v>
      </c>
      <c r="HY36">
        <v>9999</v>
      </c>
      <c r="HZ36">
        <v>1.87039</v>
      </c>
      <c r="IA36">
        <v>1.87958</v>
      </c>
      <c r="IB36">
        <v>1.8795500000000001</v>
      </c>
      <c r="IC36">
        <v>1.8721000000000001</v>
      </c>
      <c r="ID36">
        <v>1.87615</v>
      </c>
      <c r="IE36">
        <v>1.8772899999999999</v>
      </c>
      <c r="IF36">
        <v>1.87744</v>
      </c>
      <c r="IG36">
        <v>1.88028</v>
      </c>
      <c r="IH36">
        <v>5</v>
      </c>
      <c r="II36">
        <v>0</v>
      </c>
      <c r="IJ36">
        <v>0</v>
      </c>
      <c r="IK36">
        <v>0</v>
      </c>
      <c r="IL36" t="s">
        <v>441</v>
      </c>
      <c r="IM36" t="s">
        <v>442</v>
      </c>
      <c r="IN36" t="s">
        <v>443</v>
      </c>
      <c r="IO36" t="s">
        <v>443</v>
      </c>
      <c r="IP36" t="s">
        <v>443</v>
      </c>
      <c r="IQ36" t="s">
        <v>443</v>
      </c>
      <c r="IR36">
        <v>0</v>
      </c>
      <c r="IS36">
        <v>100</v>
      </c>
      <c r="IT36">
        <v>100</v>
      </c>
      <c r="IU36">
        <v>0.69299999999999995</v>
      </c>
      <c r="IV36">
        <v>0.38200000000000001</v>
      </c>
      <c r="IW36">
        <v>-0.22536495586355401</v>
      </c>
      <c r="IX36">
        <v>3.1429845563750499E-3</v>
      </c>
      <c r="IY36">
        <v>-2.6191379260519398E-6</v>
      </c>
      <c r="IZ36">
        <v>8.1946225552374905E-10</v>
      </c>
      <c r="JA36">
        <v>-1.34744584534467E-2</v>
      </c>
      <c r="JB36">
        <v>-4.0743828274618102E-2</v>
      </c>
      <c r="JC36">
        <v>3.8132344040852999E-3</v>
      </c>
      <c r="JD36">
        <v>-2.3311986755717701E-5</v>
      </c>
      <c r="JE36">
        <v>5</v>
      </c>
      <c r="JF36">
        <v>2227</v>
      </c>
      <c r="JG36">
        <v>1</v>
      </c>
      <c r="JH36">
        <v>23</v>
      </c>
      <c r="JI36">
        <v>4.3</v>
      </c>
      <c r="JJ36">
        <v>4.5999999999999996</v>
      </c>
      <c r="JK36">
        <v>0.162354</v>
      </c>
      <c r="JL36">
        <v>4.99878</v>
      </c>
      <c r="JM36">
        <v>1.5954600000000001</v>
      </c>
      <c r="JN36">
        <v>2.3156699999999999</v>
      </c>
      <c r="JO36">
        <v>1.49658</v>
      </c>
      <c r="JP36">
        <v>2.50122</v>
      </c>
      <c r="JQ36">
        <v>30.264900000000001</v>
      </c>
      <c r="JR36">
        <v>24.315200000000001</v>
      </c>
      <c r="JS36">
        <v>2</v>
      </c>
      <c r="JT36">
        <v>507.55</v>
      </c>
      <c r="JU36">
        <v>549.73099999999999</v>
      </c>
      <c r="JV36">
        <v>22.0001</v>
      </c>
      <c r="JW36">
        <v>23.278500000000001</v>
      </c>
      <c r="JX36">
        <v>30.0001</v>
      </c>
      <c r="JY36">
        <v>23.3188</v>
      </c>
      <c r="JZ36">
        <v>23.287099999999999</v>
      </c>
      <c r="KA36">
        <v>-1</v>
      </c>
      <c r="KB36">
        <v>20.05</v>
      </c>
      <c r="KC36">
        <v>95.7</v>
      </c>
      <c r="KD36">
        <v>22</v>
      </c>
      <c r="KE36">
        <v>400</v>
      </c>
      <c r="KF36">
        <v>15.3735</v>
      </c>
      <c r="KG36">
        <v>100.53</v>
      </c>
      <c r="KH36">
        <v>100.47199999999999</v>
      </c>
    </row>
    <row r="37" spans="1:294" x14ac:dyDescent="0.35">
      <c r="A37">
        <v>19</v>
      </c>
      <c r="B37">
        <v>1716894686.0999999</v>
      </c>
      <c r="C37">
        <v>5700.0999999046298</v>
      </c>
      <c r="D37" t="s">
        <v>514</v>
      </c>
      <c r="E37" t="s">
        <v>515</v>
      </c>
      <c r="F37">
        <v>15</v>
      </c>
      <c r="G37">
        <v>1716894677.5999999</v>
      </c>
      <c r="H37">
        <f t="shared" si="0"/>
        <v>1.6287428711849409E-3</v>
      </c>
      <c r="I37">
        <f t="shared" si="1"/>
        <v>1.628742871184941</v>
      </c>
      <c r="J37">
        <f t="shared" si="2"/>
        <v>15.098669271825109</v>
      </c>
      <c r="K37">
        <f t="shared" si="3"/>
        <v>399.64887499999998</v>
      </c>
      <c r="L37">
        <f t="shared" si="4"/>
        <v>267.98305083750819</v>
      </c>
      <c r="M37">
        <f t="shared" si="5"/>
        <v>26.984358766811816</v>
      </c>
      <c r="N37">
        <f t="shared" si="6"/>
        <v>40.242353350517611</v>
      </c>
      <c r="O37">
        <f t="shared" si="7"/>
        <v>0.1961020752253661</v>
      </c>
      <c r="P37">
        <f t="shared" si="8"/>
        <v>2.940011134124461</v>
      </c>
      <c r="Q37">
        <f t="shared" si="9"/>
        <v>0.18911439383001868</v>
      </c>
      <c r="R37">
        <f t="shared" si="10"/>
        <v>0.11880356760165922</v>
      </c>
      <c r="S37">
        <f t="shared" si="11"/>
        <v>77.178503757179513</v>
      </c>
      <c r="T37">
        <f t="shared" si="12"/>
        <v>23.538956513990364</v>
      </c>
      <c r="U37">
        <f t="shared" si="13"/>
        <v>23.538956513990364</v>
      </c>
      <c r="V37">
        <f t="shared" si="14"/>
        <v>2.9130265156280393</v>
      </c>
      <c r="W37">
        <f t="shared" si="15"/>
        <v>71.100573009291836</v>
      </c>
      <c r="X37">
        <f t="shared" si="16"/>
        <v>2.0672458945608825</v>
      </c>
      <c r="Y37">
        <f t="shared" si="17"/>
        <v>2.9074954069508312</v>
      </c>
      <c r="Z37">
        <f t="shared" si="18"/>
        <v>0.84578062106715679</v>
      </c>
      <c r="AA37">
        <f t="shared" si="19"/>
        <v>-71.827560619255891</v>
      </c>
      <c r="AB37">
        <f t="shared" si="20"/>
        <v>-4.9968136182575611</v>
      </c>
      <c r="AC37">
        <f t="shared" si="21"/>
        <v>-0.35418600130846828</v>
      </c>
      <c r="AD37">
        <f t="shared" si="22"/>
        <v>-5.6481642402239629E-5</v>
      </c>
      <c r="AE37">
        <f t="shared" si="23"/>
        <v>15.416364820594362</v>
      </c>
      <c r="AF37">
        <f t="shared" si="24"/>
        <v>1.5066276664601954</v>
      </c>
      <c r="AG37">
        <f t="shared" si="25"/>
        <v>15.098669271825109</v>
      </c>
      <c r="AH37">
        <v>426.86216439660598</v>
      </c>
      <c r="AI37">
        <v>408.34241212121202</v>
      </c>
      <c r="AJ37">
        <v>1.1612503873943801E-2</v>
      </c>
      <c r="AK37">
        <v>67.039104276927503</v>
      </c>
      <c r="AL37">
        <f t="shared" si="26"/>
        <v>1.628742871184941</v>
      </c>
      <c r="AM37">
        <v>18.756520446530899</v>
      </c>
      <c r="AN37">
        <v>20.669781212121201</v>
      </c>
      <c r="AO37">
        <v>-8.1677198552043792E-6</v>
      </c>
      <c r="AP37">
        <v>77.566488075147106</v>
      </c>
      <c r="AQ37">
        <v>0</v>
      </c>
      <c r="AR37">
        <v>0</v>
      </c>
      <c r="AS37">
        <f t="shared" si="27"/>
        <v>1</v>
      </c>
      <c r="AT37">
        <f t="shared" si="28"/>
        <v>0</v>
      </c>
      <c r="AU37">
        <f t="shared" si="29"/>
        <v>53819.641383564245</v>
      </c>
      <c r="AV37" t="s">
        <v>484</v>
      </c>
      <c r="AW37">
        <v>10531.5</v>
      </c>
      <c r="AX37">
        <v>1256.3007692307699</v>
      </c>
      <c r="AY37">
        <v>6278</v>
      </c>
      <c r="AZ37">
        <f t="shared" si="30"/>
        <v>0.79988837699414306</v>
      </c>
      <c r="BA37">
        <v>-1.58532174459789</v>
      </c>
      <c r="BB37" t="s">
        <v>516</v>
      </c>
      <c r="BC37">
        <v>10480</v>
      </c>
      <c r="BD37">
        <v>1784.72038461538</v>
      </c>
      <c r="BE37">
        <v>4400.45</v>
      </c>
      <c r="BF37">
        <f t="shared" si="31"/>
        <v>0.59442321021364175</v>
      </c>
      <c r="BG37">
        <v>0.5</v>
      </c>
      <c r="BH37">
        <f t="shared" si="32"/>
        <v>336.60145125358974</v>
      </c>
      <c r="BI37">
        <f t="shared" si="33"/>
        <v>15.098669271825109</v>
      </c>
      <c r="BJ37">
        <f t="shared" si="34"/>
        <v>100.04185760836474</v>
      </c>
      <c r="BK37">
        <f t="shared" si="35"/>
        <v>4.9566010349294566E-2</v>
      </c>
      <c r="BL37">
        <f t="shared" si="36"/>
        <v>0.42667227215398429</v>
      </c>
      <c r="BM37">
        <f t="shared" si="37"/>
        <v>1157.4732910838834</v>
      </c>
      <c r="BN37" t="s">
        <v>438</v>
      </c>
      <c r="BO37">
        <v>0</v>
      </c>
      <c r="BP37">
        <f t="shared" si="38"/>
        <v>1157.4732910838834</v>
      </c>
      <c r="BQ37">
        <f t="shared" si="39"/>
        <v>0.73696478971835078</v>
      </c>
      <c r="BR37">
        <f t="shared" si="40"/>
        <v>0.80658291753777722</v>
      </c>
      <c r="BS37">
        <f t="shared" si="41"/>
        <v>0.36667126386250781</v>
      </c>
      <c r="BT37">
        <f t="shared" si="42"/>
        <v>0.83193558047010085</v>
      </c>
      <c r="BU37">
        <f t="shared" si="43"/>
        <v>0.37388738626474743</v>
      </c>
      <c r="BV37">
        <f t="shared" si="44"/>
        <v>0.52310613592038324</v>
      </c>
      <c r="BW37">
        <f t="shared" si="45"/>
        <v>0.47689386407961676</v>
      </c>
      <c r="DF37">
        <f t="shared" si="46"/>
        <v>400.01637499999998</v>
      </c>
      <c r="DG37">
        <f t="shared" si="47"/>
        <v>336.60145125358974</v>
      </c>
      <c r="DH37">
        <f t="shared" si="48"/>
        <v>0.84146918048939812</v>
      </c>
      <c r="DI37">
        <f t="shared" si="49"/>
        <v>0.19293836097879621</v>
      </c>
      <c r="DJ37">
        <v>1716894677.5999999</v>
      </c>
      <c r="DK37">
        <v>399.64887499999998</v>
      </c>
      <c r="DL37">
        <v>418.8621875</v>
      </c>
      <c r="DM37">
        <v>20.529924999999999</v>
      </c>
      <c r="DN37">
        <v>18.75990625</v>
      </c>
      <c r="DO37">
        <v>399.106875</v>
      </c>
      <c r="DP37">
        <v>20.149925</v>
      </c>
      <c r="DQ37">
        <v>500.23087500000003</v>
      </c>
      <c r="DR37">
        <v>100.5943125</v>
      </c>
      <c r="DS37">
        <v>9.9961568749999993E-2</v>
      </c>
      <c r="DT37">
        <v>23.50743125</v>
      </c>
      <c r="DU37">
        <v>22.547350000000002</v>
      </c>
      <c r="DV37">
        <v>999.9</v>
      </c>
      <c r="DW37">
        <v>0</v>
      </c>
      <c r="DX37">
        <v>0</v>
      </c>
      <c r="DY37">
        <v>10000.32375</v>
      </c>
      <c r="DZ37">
        <v>0</v>
      </c>
      <c r="EA37">
        <v>2.0703374999999999</v>
      </c>
      <c r="EB37">
        <v>-19.091406249999999</v>
      </c>
      <c r="EC37">
        <v>408.21006249999999</v>
      </c>
      <c r="ED37">
        <v>426.87031250000001</v>
      </c>
      <c r="EE37">
        <v>1.9141831250000001</v>
      </c>
      <c r="EF37">
        <v>418.8621875</v>
      </c>
      <c r="EG37">
        <v>18.75990625</v>
      </c>
      <c r="EH37">
        <v>2.0796937500000001</v>
      </c>
      <c r="EI37">
        <v>1.8871368749999999</v>
      </c>
      <c r="EJ37">
        <v>18.06449375</v>
      </c>
      <c r="EK37">
        <v>16.527875000000002</v>
      </c>
      <c r="EL37">
        <v>400.01637499999998</v>
      </c>
      <c r="EM37">
        <v>0.94999</v>
      </c>
      <c r="EN37">
        <v>5.0010337500000002E-2</v>
      </c>
      <c r="EO37">
        <v>0</v>
      </c>
      <c r="EP37">
        <v>1784.7725</v>
      </c>
      <c r="EQ37">
        <v>8.3295499999999993</v>
      </c>
      <c r="ER37">
        <v>3858.8106250000001</v>
      </c>
      <c r="ES37">
        <v>3981.4793749999999</v>
      </c>
      <c r="ET37">
        <v>38.402124999999998</v>
      </c>
      <c r="EU37">
        <v>41.686999999999998</v>
      </c>
      <c r="EV37">
        <v>40.300375000000003</v>
      </c>
      <c r="EW37">
        <v>41.890500000000003</v>
      </c>
      <c r="EX37">
        <v>41.382750000000001</v>
      </c>
      <c r="EY37">
        <v>372.09937500000001</v>
      </c>
      <c r="EZ37">
        <v>19.59</v>
      </c>
      <c r="FA37">
        <v>0</v>
      </c>
      <c r="FB37">
        <v>298.799999952316</v>
      </c>
      <c r="FC37">
        <v>0</v>
      </c>
      <c r="FD37">
        <v>1784.72038461538</v>
      </c>
      <c r="FE37">
        <v>-3.8396581262309302</v>
      </c>
      <c r="FF37">
        <v>3.3685470244517801</v>
      </c>
      <c r="FG37">
        <v>3858.6788461538499</v>
      </c>
      <c r="FH37">
        <v>15</v>
      </c>
      <c r="FI37">
        <v>1716894727.0999999</v>
      </c>
      <c r="FJ37" t="s">
        <v>517</v>
      </c>
      <c r="FK37">
        <v>1716894727.0999999</v>
      </c>
      <c r="FL37">
        <v>1716894712.0999999</v>
      </c>
      <c r="FM37">
        <v>21</v>
      </c>
      <c r="FN37">
        <v>-0.14899999999999999</v>
      </c>
      <c r="FO37">
        <v>-3.0000000000000001E-3</v>
      </c>
      <c r="FP37">
        <v>0.54200000000000004</v>
      </c>
      <c r="FQ37">
        <v>0.38</v>
      </c>
      <c r="FR37">
        <v>419</v>
      </c>
      <c r="FS37">
        <v>19</v>
      </c>
      <c r="FT37">
        <v>0.27</v>
      </c>
      <c r="FU37">
        <v>0.02</v>
      </c>
      <c r="FV37">
        <v>-19.127400000000002</v>
      </c>
      <c r="FW37">
        <v>0.77903458646619395</v>
      </c>
      <c r="FX37">
        <v>9.4348227328339501E-2</v>
      </c>
      <c r="FY37">
        <v>0</v>
      </c>
      <c r="FZ37">
        <v>399.75706666666701</v>
      </c>
      <c r="GA37">
        <v>0.39600000000020102</v>
      </c>
      <c r="GB37">
        <v>6.5107569111094193E-2</v>
      </c>
      <c r="GC37">
        <v>1</v>
      </c>
      <c r="GD37">
        <v>1.9142589999999999</v>
      </c>
      <c r="GE37">
        <v>1.8333834586451701E-3</v>
      </c>
      <c r="GF37">
        <v>1.9032732331433499E-3</v>
      </c>
      <c r="GG37">
        <v>1</v>
      </c>
      <c r="GH37">
        <v>9.9961024999999995E-2</v>
      </c>
      <c r="GI37">
        <v>1.6099235294113601E-3</v>
      </c>
      <c r="GJ37">
        <v>2.67491790761884E-4</v>
      </c>
      <c r="GK37">
        <v>1</v>
      </c>
      <c r="GL37">
        <v>3</v>
      </c>
      <c r="GM37">
        <v>4</v>
      </c>
      <c r="GN37" t="s">
        <v>448</v>
      </c>
      <c r="GO37">
        <v>2.9511699999999998</v>
      </c>
      <c r="GP37">
        <v>2.88591</v>
      </c>
      <c r="GQ37">
        <v>9.8330000000000001E-2</v>
      </c>
      <c r="GR37">
        <v>0.104377</v>
      </c>
      <c r="GS37">
        <v>0.103995</v>
      </c>
      <c r="GT37">
        <v>0.102966</v>
      </c>
      <c r="GU37">
        <v>33234</v>
      </c>
      <c r="GV37">
        <v>24810.799999999999</v>
      </c>
      <c r="GW37">
        <v>34647.599999999999</v>
      </c>
      <c r="GX37">
        <v>24816.9</v>
      </c>
      <c r="GY37">
        <v>41542.9</v>
      </c>
      <c r="GZ37">
        <v>28468.400000000001</v>
      </c>
      <c r="HA37">
        <v>47541</v>
      </c>
      <c r="HB37">
        <v>32851.4</v>
      </c>
      <c r="HC37">
        <v>2.1299800000000002</v>
      </c>
      <c r="HD37">
        <v>2.1639499999999998</v>
      </c>
      <c r="HE37">
        <v>3.9137900000000003E-2</v>
      </c>
      <c r="HF37">
        <v>0</v>
      </c>
      <c r="HG37">
        <v>21.899899999999999</v>
      </c>
      <c r="HH37">
        <v>999.9</v>
      </c>
      <c r="HI37">
        <v>60.084000000000003</v>
      </c>
      <c r="HJ37">
        <v>27.260999999999999</v>
      </c>
      <c r="HK37">
        <v>21.7075</v>
      </c>
      <c r="HL37">
        <v>61.861400000000003</v>
      </c>
      <c r="HM37">
        <v>31.049700000000001</v>
      </c>
      <c r="HN37">
        <v>1</v>
      </c>
      <c r="HO37">
        <v>-0.31407299999999999</v>
      </c>
      <c r="HP37">
        <v>0.23344200000000001</v>
      </c>
      <c r="HQ37">
        <v>20.351800000000001</v>
      </c>
      <c r="HR37">
        <v>5.2115999999999998</v>
      </c>
      <c r="HS37">
        <v>11.949199999999999</v>
      </c>
      <c r="HT37">
        <v>4.9894999999999996</v>
      </c>
      <c r="HU37">
        <v>3.2989999999999999</v>
      </c>
      <c r="HV37">
        <v>9999</v>
      </c>
      <c r="HW37">
        <v>999.9</v>
      </c>
      <c r="HX37">
        <v>9999</v>
      </c>
      <c r="HY37">
        <v>9999</v>
      </c>
      <c r="HZ37">
        <v>1.8703700000000001</v>
      </c>
      <c r="IA37">
        <v>1.8795900000000001</v>
      </c>
      <c r="IB37">
        <v>1.87958</v>
      </c>
      <c r="IC37">
        <v>1.8721000000000001</v>
      </c>
      <c r="ID37">
        <v>1.87616</v>
      </c>
      <c r="IE37">
        <v>1.8772899999999999</v>
      </c>
      <c r="IF37">
        <v>1.8774299999999999</v>
      </c>
      <c r="IG37">
        <v>1.8803099999999999</v>
      </c>
      <c r="IH37">
        <v>5</v>
      </c>
      <c r="II37">
        <v>0</v>
      </c>
      <c r="IJ37">
        <v>0</v>
      </c>
      <c r="IK37">
        <v>0</v>
      </c>
      <c r="IL37" t="s">
        <v>441</v>
      </c>
      <c r="IM37" t="s">
        <v>442</v>
      </c>
      <c r="IN37" t="s">
        <v>443</v>
      </c>
      <c r="IO37" t="s">
        <v>443</v>
      </c>
      <c r="IP37" t="s">
        <v>443</v>
      </c>
      <c r="IQ37" t="s">
        <v>443</v>
      </c>
      <c r="IR37">
        <v>0</v>
      </c>
      <c r="IS37">
        <v>100</v>
      </c>
      <c r="IT37">
        <v>100</v>
      </c>
      <c r="IU37">
        <v>0.54200000000000004</v>
      </c>
      <c r="IV37">
        <v>0.38</v>
      </c>
      <c r="IW37">
        <v>-0.22536495586355401</v>
      </c>
      <c r="IX37">
        <v>3.1429845563750499E-3</v>
      </c>
      <c r="IY37">
        <v>-2.6191379260519398E-6</v>
      </c>
      <c r="IZ37">
        <v>8.1946225552374905E-10</v>
      </c>
      <c r="JA37">
        <v>-1.2377915080092901E-2</v>
      </c>
      <c r="JB37">
        <v>-4.0743828274618102E-2</v>
      </c>
      <c r="JC37">
        <v>3.8132344040852999E-3</v>
      </c>
      <c r="JD37">
        <v>-2.3311986755717701E-5</v>
      </c>
      <c r="JE37">
        <v>5</v>
      </c>
      <c r="JF37">
        <v>2227</v>
      </c>
      <c r="JG37">
        <v>1</v>
      </c>
      <c r="JH37">
        <v>23</v>
      </c>
      <c r="JI37">
        <v>9.3000000000000007</v>
      </c>
      <c r="JJ37">
        <v>4.4000000000000004</v>
      </c>
      <c r="JK37">
        <v>0.162354</v>
      </c>
      <c r="JL37">
        <v>4.99878</v>
      </c>
      <c r="JM37">
        <v>1.5954600000000001</v>
      </c>
      <c r="JN37">
        <v>2.3156699999999999</v>
      </c>
      <c r="JO37">
        <v>1.49658</v>
      </c>
      <c r="JP37">
        <v>2.4133300000000002</v>
      </c>
      <c r="JQ37">
        <v>30.3294</v>
      </c>
      <c r="JR37">
        <v>24.315200000000001</v>
      </c>
      <c r="JS37">
        <v>2</v>
      </c>
      <c r="JT37">
        <v>507.65300000000002</v>
      </c>
      <c r="JU37">
        <v>549.61300000000006</v>
      </c>
      <c r="JV37">
        <v>22</v>
      </c>
      <c r="JW37">
        <v>23.289899999999999</v>
      </c>
      <c r="JX37">
        <v>30.0002</v>
      </c>
      <c r="JY37">
        <v>23.332999999999998</v>
      </c>
      <c r="JZ37">
        <v>23.303599999999999</v>
      </c>
      <c r="KA37">
        <v>-1</v>
      </c>
      <c r="KB37">
        <v>20.05</v>
      </c>
      <c r="KC37">
        <v>95.7</v>
      </c>
      <c r="KD37">
        <v>22</v>
      </c>
      <c r="KE37">
        <v>400</v>
      </c>
      <c r="KF37">
        <v>15.3735</v>
      </c>
      <c r="KG37">
        <v>100.533</v>
      </c>
      <c r="KH37">
        <v>100.479</v>
      </c>
    </row>
    <row r="38" spans="1:294" x14ac:dyDescent="0.35">
      <c r="A38">
        <v>20</v>
      </c>
      <c r="B38">
        <v>1716894987</v>
      </c>
      <c r="C38">
        <v>6001</v>
      </c>
      <c r="D38" t="s">
        <v>518</v>
      </c>
      <c r="E38" t="s">
        <v>519</v>
      </c>
      <c r="F38">
        <v>15</v>
      </c>
      <c r="G38">
        <v>1716894979</v>
      </c>
      <c r="H38">
        <f t="shared" si="0"/>
        <v>1.6642494991046081E-3</v>
      </c>
      <c r="I38">
        <f t="shared" si="1"/>
        <v>1.6642494991046082</v>
      </c>
      <c r="J38">
        <f t="shared" si="2"/>
        <v>15.332614124449234</v>
      </c>
      <c r="K38">
        <f t="shared" si="3"/>
        <v>399.21539999999999</v>
      </c>
      <c r="L38">
        <f t="shared" si="4"/>
        <v>269.12329975430123</v>
      </c>
      <c r="M38">
        <f t="shared" si="5"/>
        <v>27.096199560211961</v>
      </c>
      <c r="N38">
        <f t="shared" si="6"/>
        <v>40.194290705358952</v>
      </c>
      <c r="O38">
        <f t="shared" si="7"/>
        <v>0.20177701493928032</v>
      </c>
      <c r="P38">
        <f t="shared" si="8"/>
        <v>2.9409618878821848</v>
      </c>
      <c r="Q38">
        <f t="shared" si="9"/>
        <v>0.19438954571479866</v>
      </c>
      <c r="R38">
        <f t="shared" si="10"/>
        <v>0.12213466665224143</v>
      </c>
      <c r="S38">
        <f t="shared" si="11"/>
        <v>77.174771056548963</v>
      </c>
      <c r="T38">
        <f t="shared" si="12"/>
        <v>23.544924440226907</v>
      </c>
      <c r="U38">
        <f t="shared" si="13"/>
        <v>23.544924440226907</v>
      </c>
      <c r="V38">
        <f t="shared" si="14"/>
        <v>2.9140746237743573</v>
      </c>
      <c r="W38">
        <f t="shared" si="15"/>
        <v>71.247985634926508</v>
      </c>
      <c r="X38">
        <f t="shared" si="16"/>
        <v>2.0734339227432321</v>
      </c>
      <c r="Y38">
        <f t="shared" si="17"/>
        <v>2.9101649741614777</v>
      </c>
      <c r="Z38">
        <f t="shared" si="18"/>
        <v>0.8406407010311252</v>
      </c>
      <c r="AA38">
        <f t="shared" si="19"/>
        <v>-73.393402910513217</v>
      </c>
      <c r="AB38">
        <f t="shared" si="20"/>
        <v>-3.5311538691142563</v>
      </c>
      <c r="AC38">
        <f t="shared" si="21"/>
        <v>-0.25024246782593629</v>
      </c>
      <c r="AD38">
        <f t="shared" si="22"/>
        <v>-2.8190904452163323E-5</v>
      </c>
      <c r="AE38">
        <f t="shared" si="23"/>
        <v>15.333117856297594</v>
      </c>
      <c r="AF38">
        <f t="shared" si="24"/>
        <v>1.5401352369499508</v>
      </c>
      <c r="AG38">
        <f t="shared" si="25"/>
        <v>15.332614124449234</v>
      </c>
      <c r="AH38">
        <v>426.342412578302</v>
      </c>
      <c r="AI38">
        <v>407.59476969696902</v>
      </c>
      <c r="AJ38">
        <v>8.7605007467996205E-4</v>
      </c>
      <c r="AK38">
        <v>67.039101683171396</v>
      </c>
      <c r="AL38">
        <f t="shared" si="26"/>
        <v>1.6642494991046082</v>
      </c>
      <c r="AM38">
        <v>18.785518545880802</v>
      </c>
      <c r="AN38">
        <v>20.7402660606061</v>
      </c>
      <c r="AO38">
        <v>6.8816627288824703E-6</v>
      </c>
      <c r="AP38">
        <v>77.566424057750098</v>
      </c>
      <c r="AQ38">
        <v>0</v>
      </c>
      <c r="AR38">
        <v>0</v>
      </c>
      <c r="AS38">
        <f t="shared" si="27"/>
        <v>1</v>
      </c>
      <c r="AT38">
        <f t="shared" si="28"/>
        <v>0</v>
      </c>
      <c r="AU38">
        <f t="shared" si="29"/>
        <v>53844.561561295435</v>
      </c>
      <c r="AV38" t="s">
        <v>484</v>
      </c>
      <c r="AW38">
        <v>10531.5</v>
      </c>
      <c r="AX38">
        <v>1256.3007692307699</v>
      </c>
      <c r="AY38">
        <v>6278</v>
      </c>
      <c r="AZ38">
        <f t="shared" si="30"/>
        <v>0.79988837699414306</v>
      </c>
      <c r="BA38">
        <v>-1.58532174459789</v>
      </c>
      <c r="BB38" t="s">
        <v>520</v>
      </c>
      <c r="BC38">
        <v>10479.1</v>
      </c>
      <c r="BD38">
        <v>1769.39115384615</v>
      </c>
      <c r="BE38">
        <v>4328.75</v>
      </c>
      <c r="BF38">
        <f t="shared" si="31"/>
        <v>0.5912466292010049</v>
      </c>
      <c r="BG38">
        <v>0.5</v>
      </c>
      <c r="BH38">
        <f t="shared" si="32"/>
        <v>336.58495186160758</v>
      </c>
      <c r="BI38">
        <f t="shared" si="33"/>
        <v>15.332614124449234</v>
      </c>
      <c r="BJ38">
        <f t="shared" si="34"/>
        <v>99.502359113978997</v>
      </c>
      <c r="BK38">
        <f t="shared" si="35"/>
        <v>5.0263494477326517E-2</v>
      </c>
      <c r="BL38">
        <f t="shared" si="36"/>
        <v>0.45030320531331214</v>
      </c>
      <c r="BM38">
        <f t="shared" si="37"/>
        <v>1152.4522534073246</v>
      </c>
      <c r="BN38" t="s">
        <v>438</v>
      </c>
      <c r="BO38">
        <v>0</v>
      </c>
      <c r="BP38">
        <f t="shared" si="38"/>
        <v>1152.4522534073246</v>
      </c>
      <c r="BQ38">
        <f t="shared" si="39"/>
        <v>0.73376788832634721</v>
      </c>
      <c r="BR38">
        <f t="shared" si="40"/>
        <v>0.80576792553511811</v>
      </c>
      <c r="BS38">
        <f t="shared" si="41"/>
        <v>0.38030081785811254</v>
      </c>
      <c r="BT38">
        <f t="shared" si="42"/>
        <v>0.83300281108732255</v>
      </c>
      <c r="BU38">
        <f t="shared" si="43"/>
        <v>0.38816542178720082</v>
      </c>
      <c r="BV38">
        <f t="shared" si="44"/>
        <v>0.52481841535590468</v>
      </c>
      <c r="BW38">
        <f t="shared" si="45"/>
        <v>0.47518158464409532</v>
      </c>
      <c r="DF38">
        <f t="shared" si="46"/>
        <v>399.996733333333</v>
      </c>
      <c r="DG38">
        <f t="shared" si="47"/>
        <v>336.58495186160758</v>
      </c>
      <c r="DH38">
        <f t="shared" si="48"/>
        <v>0.8414692516529082</v>
      </c>
      <c r="DI38">
        <f t="shared" si="49"/>
        <v>0.19293850330581624</v>
      </c>
      <c r="DJ38">
        <v>1716894979</v>
      </c>
      <c r="DK38">
        <v>399.21539999999999</v>
      </c>
      <c r="DL38">
        <v>418.34426666666701</v>
      </c>
      <c r="DM38">
        <v>20.593640000000001</v>
      </c>
      <c r="DN38">
        <v>18.78436</v>
      </c>
      <c r="DO38">
        <v>398.6114</v>
      </c>
      <c r="DP38">
        <v>20.210640000000001</v>
      </c>
      <c r="DQ38">
        <v>500.22713333333297</v>
      </c>
      <c r="DR38">
        <v>100.583266666667</v>
      </c>
      <c r="DS38">
        <v>9.9950226666666697E-2</v>
      </c>
      <c r="DT38">
        <v>23.522653333333299</v>
      </c>
      <c r="DU38">
        <v>22.561886666666702</v>
      </c>
      <c r="DV38">
        <v>999.9</v>
      </c>
      <c r="DW38">
        <v>0</v>
      </c>
      <c r="DX38">
        <v>0</v>
      </c>
      <c r="DY38">
        <v>10006.833333333299</v>
      </c>
      <c r="DZ38">
        <v>0</v>
      </c>
      <c r="EA38">
        <v>2.1040800000000002</v>
      </c>
      <c r="EB38">
        <v>-19.218513333333298</v>
      </c>
      <c r="EC38">
        <v>407.57793333333302</v>
      </c>
      <c r="ED38">
        <v>426.35306666666702</v>
      </c>
      <c r="EE38">
        <v>1.9528586666666701</v>
      </c>
      <c r="EF38">
        <v>418.34426666666701</v>
      </c>
      <c r="EG38">
        <v>18.78436</v>
      </c>
      <c r="EH38">
        <v>2.0858173333333299</v>
      </c>
      <c r="EI38">
        <v>1.889392</v>
      </c>
      <c r="EJ38">
        <v>18.1112866666667</v>
      </c>
      <c r="EK38">
        <v>16.546659999999999</v>
      </c>
      <c r="EL38">
        <v>399.996733333333</v>
      </c>
      <c r="EM38">
        <v>0.94998886666666704</v>
      </c>
      <c r="EN38">
        <v>5.0011346666666699E-2</v>
      </c>
      <c r="EO38">
        <v>0</v>
      </c>
      <c r="EP38">
        <v>1769.434</v>
      </c>
      <c r="EQ38">
        <v>8.3295499999999993</v>
      </c>
      <c r="ER38">
        <v>3825.0453333333298</v>
      </c>
      <c r="ES38">
        <v>3981.2806666666702</v>
      </c>
      <c r="ET38">
        <v>38.516466666666702</v>
      </c>
      <c r="EU38">
        <v>41.787199999999999</v>
      </c>
      <c r="EV38">
        <v>40.370733333333298</v>
      </c>
      <c r="EW38">
        <v>41.9707333333333</v>
      </c>
      <c r="EX38">
        <v>41.462200000000003</v>
      </c>
      <c r="EY38">
        <v>372.08</v>
      </c>
      <c r="EZ38">
        <v>19.59</v>
      </c>
      <c r="FA38">
        <v>0</v>
      </c>
      <c r="FB38">
        <v>299.799999952316</v>
      </c>
      <c r="FC38">
        <v>0</v>
      </c>
      <c r="FD38">
        <v>1769.39115384615</v>
      </c>
      <c r="FE38">
        <v>-1.97025640799941</v>
      </c>
      <c r="FF38">
        <v>-0.65846150267255099</v>
      </c>
      <c r="FG38">
        <v>3824.9776923076902</v>
      </c>
      <c r="FH38">
        <v>15</v>
      </c>
      <c r="FI38">
        <v>1716895016</v>
      </c>
      <c r="FJ38" t="s">
        <v>521</v>
      </c>
      <c r="FK38">
        <v>1716895010</v>
      </c>
      <c r="FL38">
        <v>1716895016</v>
      </c>
      <c r="FM38">
        <v>22</v>
      </c>
      <c r="FN38">
        <v>6.2E-2</v>
      </c>
      <c r="FO38">
        <v>1E-3</v>
      </c>
      <c r="FP38">
        <v>0.60399999999999998</v>
      </c>
      <c r="FQ38">
        <v>0.38300000000000001</v>
      </c>
      <c r="FR38">
        <v>419</v>
      </c>
      <c r="FS38">
        <v>19</v>
      </c>
      <c r="FT38">
        <v>0.09</v>
      </c>
      <c r="FU38">
        <v>0.06</v>
      </c>
      <c r="FV38">
        <v>-19.189757142857101</v>
      </c>
      <c r="FW38">
        <v>-0.39859480519483098</v>
      </c>
      <c r="FX38">
        <v>5.2748925255840497E-2</v>
      </c>
      <c r="FY38">
        <v>1</v>
      </c>
      <c r="FZ38">
        <v>399.12462499999998</v>
      </c>
      <c r="GA38">
        <v>6.1764705871474998E-3</v>
      </c>
      <c r="GB38">
        <v>6.0608889612048704E-3</v>
      </c>
      <c r="GC38">
        <v>1</v>
      </c>
      <c r="GD38">
        <v>1.9526390476190501</v>
      </c>
      <c r="GE38">
        <v>7.2023376623401502E-3</v>
      </c>
      <c r="GF38">
        <v>1.2056332252899E-3</v>
      </c>
      <c r="GG38">
        <v>1</v>
      </c>
      <c r="GH38">
        <v>9.9950226666666697E-2</v>
      </c>
      <c r="GI38">
        <v>-1.3204285714315999E-4</v>
      </c>
      <c r="GJ38">
        <v>1.2849991681795699E-4</v>
      </c>
      <c r="GK38">
        <v>1</v>
      </c>
      <c r="GL38">
        <v>4</v>
      </c>
      <c r="GM38">
        <v>4</v>
      </c>
      <c r="GN38" t="s">
        <v>440</v>
      </c>
      <c r="GO38">
        <v>2.9507300000000001</v>
      </c>
      <c r="GP38">
        <v>2.8860700000000001</v>
      </c>
      <c r="GQ38">
        <v>9.8191899999999999E-2</v>
      </c>
      <c r="GR38">
        <v>0.104266</v>
      </c>
      <c r="GS38">
        <v>0.104229</v>
      </c>
      <c r="GT38">
        <v>0.103072</v>
      </c>
      <c r="GU38">
        <v>33237.4</v>
      </c>
      <c r="GV38">
        <v>24810.5</v>
      </c>
      <c r="GW38">
        <v>34646</v>
      </c>
      <c r="GX38">
        <v>24813.5</v>
      </c>
      <c r="GY38">
        <v>41528.6</v>
      </c>
      <c r="GZ38">
        <v>28461.1</v>
      </c>
      <c r="HA38">
        <v>47537.4</v>
      </c>
      <c r="HB38">
        <v>32846.800000000003</v>
      </c>
      <c r="HC38">
        <v>2.12968</v>
      </c>
      <c r="HD38">
        <v>2.1634199999999999</v>
      </c>
      <c r="HE38">
        <v>3.9301799999999998E-2</v>
      </c>
      <c r="HF38">
        <v>0</v>
      </c>
      <c r="HG38">
        <v>21.920200000000001</v>
      </c>
      <c r="HH38">
        <v>999.9</v>
      </c>
      <c r="HI38">
        <v>59.968000000000004</v>
      </c>
      <c r="HJ38">
        <v>27.300999999999998</v>
      </c>
      <c r="HK38">
        <v>21.721499999999999</v>
      </c>
      <c r="HL38">
        <v>61.401400000000002</v>
      </c>
      <c r="HM38">
        <v>31.9071</v>
      </c>
      <c r="HN38">
        <v>1</v>
      </c>
      <c r="HO38">
        <v>-0.31142799999999998</v>
      </c>
      <c r="HP38">
        <v>0.251585</v>
      </c>
      <c r="HQ38">
        <v>20.3523</v>
      </c>
      <c r="HR38">
        <v>5.2166899999999998</v>
      </c>
      <c r="HS38">
        <v>11.9495</v>
      </c>
      <c r="HT38">
        <v>4.9897</v>
      </c>
      <c r="HU38">
        <v>3.2989999999999999</v>
      </c>
      <c r="HV38">
        <v>9999</v>
      </c>
      <c r="HW38">
        <v>999.9</v>
      </c>
      <c r="HX38">
        <v>9999</v>
      </c>
      <c r="HY38">
        <v>9999</v>
      </c>
      <c r="HZ38">
        <v>1.8703700000000001</v>
      </c>
      <c r="IA38">
        <v>1.87958</v>
      </c>
      <c r="IB38">
        <v>1.8795599999999999</v>
      </c>
      <c r="IC38">
        <v>1.8721000000000001</v>
      </c>
      <c r="ID38">
        <v>1.8761699999999999</v>
      </c>
      <c r="IE38">
        <v>1.8772899999999999</v>
      </c>
      <c r="IF38">
        <v>1.8774200000000001</v>
      </c>
      <c r="IG38">
        <v>1.8803000000000001</v>
      </c>
      <c r="IH38">
        <v>5</v>
      </c>
      <c r="II38">
        <v>0</v>
      </c>
      <c r="IJ38">
        <v>0</v>
      </c>
      <c r="IK38">
        <v>0</v>
      </c>
      <c r="IL38" t="s">
        <v>441</v>
      </c>
      <c r="IM38" t="s">
        <v>442</v>
      </c>
      <c r="IN38" t="s">
        <v>443</v>
      </c>
      <c r="IO38" t="s">
        <v>443</v>
      </c>
      <c r="IP38" t="s">
        <v>443</v>
      </c>
      <c r="IQ38" t="s">
        <v>443</v>
      </c>
      <c r="IR38">
        <v>0</v>
      </c>
      <c r="IS38">
        <v>100</v>
      </c>
      <c r="IT38">
        <v>100</v>
      </c>
      <c r="IU38">
        <v>0.60399999999999998</v>
      </c>
      <c r="IV38">
        <v>0.38300000000000001</v>
      </c>
      <c r="IW38">
        <v>-0.37419717062140301</v>
      </c>
      <c r="IX38">
        <v>3.1429845563750499E-3</v>
      </c>
      <c r="IY38">
        <v>-2.6191379260519398E-6</v>
      </c>
      <c r="IZ38">
        <v>8.1946225552374905E-10</v>
      </c>
      <c r="JA38">
        <v>-1.51298455138695E-2</v>
      </c>
      <c r="JB38">
        <v>-4.0743828274618102E-2</v>
      </c>
      <c r="JC38">
        <v>3.8132344040852999E-3</v>
      </c>
      <c r="JD38">
        <v>-2.3311986755717701E-5</v>
      </c>
      <c r="JE38">
        <v>5</v>
      </c>
      <c r="JF38">
        <v>2227</v>
      </c>
      <c r="JG38">
        <v>1</v>
      </c>
      <c r="JH38">
        <v>23</v>
      </c>
      <c r="JI38">
        <v>4.3</v>
      </c>
      <c r="JJ38">
        <v>4.5999999999999996</v>
      </c>
      <c r="JK38">
        <v>0.162354</v>
      </c>
      <c r="JL38">
        <v>4.99878</v>
      </c>
      <c r="JM38">
        <v>1.5954600000000001</v>
      </c>
      <c r="JN38">
        <v>2.3156699999999999</v>
      </c>
      <c r="JO38">
        <v>1.49658</v>
      </c>
      <c r="JP38">
        <v>2.4352999999999998</v>
      </c>
      <c r="JQ38">
        <v>30.372399999999999</v>
      </c>
      <c r="JR38">
        <v>24.315200000000001</v>
      </c>
      <c r="JS38">
        <v>2</v>
      </c>
      <c r="JT38">
        <v>507.65699999999998</v>
      </c>
      <c r="JU38">
        <v>549.447</v>
      </c>
      <c r="JV38">
        <v>22.000399999999999</v>
      </c>
      <c r="JW38">
        <v>23.309799999999999</v>
      </c>
      <c r="JX38">
        <v>30.0001</v>
      </c>
      <c r="JY38">
        <v>23.352499999999999</v>
      </c>
      <c r="JZ38">
        <v>23.322099999999999</v>
      </c>
      <c r="KA38">
        <v>-1</v>
      </c>
      <c r="KB38">
        <v>20.05</v>
      </c>
      <c r="KC38">
        <v>95.7</v>
      </c>
      <c r="KD38">
        <v>22</v>
      </c>
      <c r="KE38">
        <v>400</v>
      </c>
      <c r="KF38">
        <v>15.3735</v>
      </c>
      <c r="KG38">
        <v>100.527</v>
      </c>
      <c r="KH38">
        <v>100.465</v>
      </c>
    </row>
    <row r="39" spans="1:294" x14ac:dyDescent="0.35">
      <c r="A39">
        <v>21</v>
      </c>
      <c r="B39">
        <v>1716895287</v>
      </c>
      <c r="C39">
        <v>6301</v>
      </c>
      <c r="D39" t="s">
        <v>522</v>
      </c>
      <c r="E39" t="s">
        <v>523</v>
      </c>
      <c r="F39">
        <v>15</v>
      </c>
      <c r="G39">
        <v>1716895278.5</v>
      </c>
      <c r="H39">
        <f t="shared" si="0"/>
        <v>1.6969507849422438E-3</v>
      </c>
      <c r="I39">
        <f t="shared" si="1"/>
        <v>1.6969507849422438</v>
      </c>
      <c r="J39">
        <f t="shared" si="2"/>
        <v>15.534668844879542</v>
      </c>
      <c r="K39">
        <f t="shared" si="3"/>
        <v>402.5379375</v>
      </c>
      <c r="L39">
        <f t="shared" si="4"/>
        <v>274.00436395647944</v>
      </c>
      <c r="M39">
        <f t="shared" si="5"/>
        <v>27.590135994266589</v>
      </c>
      <c r="N39">
        <f t="shared" si="6"/>
        <v>40.532480133201744</v>
      </c>
      <c r="O39">
        <f t="shared" si="7"/>
        <v>0.20722690420139778</v>
      </c>
      <c r="P39">
        <f t="shared" si="8"/>
        <v>2.9407918479851629</v>
      </c>
      <c r="Q39">
        <f t="shared" si="9"/>
        <v>0.19944283058492371</v>
      </c>
      <c r="R39">
        <f t="shared" si="10"/>
        <v>0.12532677568617398</v>
      </c>
      <c r="S39">
        <f t="shared" si="11"/>
        <v>77.168098317416721</v>
      </c>
      <c r="T39">
        <f t="shared" si="12"/>
        <v>23.54615127136687</v>
      </c>
      <c r="U39">
        <f t="shared" si="13"/>
        <v>23.54615127136687</v>
      </c>
      <c r="V39">
        <f t="shared" si="14"/>
        <v>2.9142901250271218</v>
      </c>
      <c r="W39">
        <f t="shared" si="15"/>
        <v>71.390209630435521</v>
      </c>
      <c r="X39">
        <f t="shared" si="16"/>
        <v>2.0787955313204569</v>
      </c>
      <c r="Y39">
        <f t="shared" si="17"/>
        <v>2.9118776119046608</v>
      </c>
      <c r="Z39">
        <f t="shared" si="18"/>
        <v>0.8354945937066649</v>
      </c>
      <c r="AA39">
        <f t="shared" si="19"/>
        <v>-74.83552961595295</v>
      </c>
      <c r="AB39">
        <f t="shared" si="20"/>
        <v>-2.1781993569177334</v>
      </c>
      <c r="AC39">
        <f t="shared" si="21"/>
        <v>-0.15438007310601756</v>
      </c>
      <c r="AD39">
        <f t="shared" si="22"/>
        <v>-1.072855997419353E-5</v>
      </c>
      <c r="AE39">
        <f t="shared" si="23"/>
        <v>15.524642012308501</v>
      </c>
      <c r="AF39">
        <f t="shared" si="24"/>
        <v>1.5669143306681739</v>
      </c>
      <c r="AG39">
        <f t="shared" si="25"/>
        <v>15.534668844879542</v>
      </c>
      <c r="AH39">
        <v>430.08580885157198</v>
      </c>
      <c r="AI39">
        <v>411.091163636364</v>
      </c>
      <c r="AJ39">
        <v>7.56496762283059E-4</v>
      </c>
      <c r="AK39">
        <v>67.039210148528596</v>
      </c>
      <c r="AL39">
        <f t="shared" si="26"/>
        <v>1.6969507849422438</v>
      </c>
      <c r="AM39">
        <v>18.804345863788601</v>
      </c>
      <c r="AN39">
        <v>20.7974278787879</v>
      </c>
      <c r="AO39">
        <v>4.9892206919369898E-6</v>
      </c>
      <c r="AP39">
        <v>77.570220739050498</v>
      </c>
      <c r="AQ39">
        <v>0</v>
      </c>
      <c r="AR39">
        <v>0</v>
      </c>
      <c r="AS39">
        <f t="shared" si="27"/>
        <v>1</v>
      </c>
      <c r="AT39">
        <f t="shared" si="28"/>
        <v>0</v>
      </c>
      <c r="AU39">
        <f t="shared" si="29"/>
        <v>53837.99484168979</v>
      </c>
      <c r="AV39" t="s">
        <v>484</v>
      </c>
      <c r="AW39">
        <v>10531.5</v>
      </c>
      <c r="AX39">
        <v>1256.3007692307699</v>
      </c>
      <c r="AY39">
        <v>6278</v>
      </c>
      <c r="AZ39">
        <f t="shared" si="30"/>
        <v>0.79988837699414306</v>
      </c>
      <c r="BA39">
        <v>-1.58532174459789</v>
      </c>
      <c r="BB39" t="s">
        <v>524</v>
      </c>
      <c r="BC39">
        <v>10478.5</v>
      </c>
      <c r="BD39">
        <v>1758.68038461538</v>
      </c>
      <c r="BE39">
        <v>4265.3</v>
      </c>
      <c r="BF39">
        <f t="shared" si="31"/>
        <v>0.58767721271296747</v>
      </c>
      <c r="BG39">
        <v>0.5</v>
      </c>
      <c r="BH39">
        <f t="shared" si="32"/>
        <v>336.55545978370839</v>
      </c>
      <c r="BI39">
        <f t="shared" si="33"/>
        <v>15.534668844879542</v>
      </c>
      <c r="BJ39">
        <f t="shared" si="34"/>
        <v>98.892987264510481</v>
      </c>
      <c r="BK39">
        <f t="shared" si="35"/>
        <v>5.0868259871581965E-2</v>
      </c>
      <c r="BL39">
        <f t="shared" si="36"/>
        <v>0.47187771082924995</v>
      </c>
      <c r="BM39">
        <f t="shared" si="37"/>
        <v>1147.9060503930809</v>
      </c>
      <c r="BN39" t="s">
        <v>438</v>
      </c>
      <c r="BO39">
        <v>0</v>
      </c>
      <c r="BP39">
        <f t="shared" si="38"/>
        <v>1147.9060503930809</v>
      </c>
      <c r="BQ39">
        <f t="shared" si="39"/>
        <v>0.73087331479776785</v>
      </c>
      <c r="BR39">
        <f t="shared" si="40"/>
        <v>0.80407534495301336</v>
      </c>
      <c r="BS39">
        <f t="shared" si="41"/>
        <v>0.39233199621114506</v>
      </c>
      <c r="BT39">
        <f t="shared" si="42"/>
        <v>0.83304096250759763</v>
      </c>
      <c r="BU39">
        <f t="shared" si="43"/>
        <v>0.40080058711355598</v>
      </c>
      <c r="BV39">
        <f t="shared" si="44"/>
        <v>0.52482700183485964</v>
      </c>
      <c r="BW39">
        <f t="shared" si="45"/>
        <v>0.47517299816514036</v>
      </c>
      <c r="DF39">
        <f t="shared" si="46"/>
        <v>399.96162500000003</v>
      </c>
      <c r="DG39">
        <f t="shared" si="47"/>
        <v>336.55545978370839</v>
      </c>
      <c r="DH39">
        <f t="shared" si="48"/>
        <v>0.84146937792771581</v>
      </c>
      <c r="DI39">
        <f t="shared" si="49"/>
        <v>0.19293875585543169</v>
      </c>
      <c r="DJ39">
        <v>1716895278.5</v>
      </c>
      <c r="DK39">
        <v>402.5379375</v>
      </c>
      <c r="DL39">
        <v>421.91587500000003</v>
      </c>
      <c r="DM39">
        <v>20.645025</v>
      </c>
      <c r="DN39">
        <v>18.804356250000001</v>
      </c>
      <c r="DO39">
        <v>401.93793749999998</v>
      </c>
      <c r="DP39">
        <v>20.263024999999999</v>
      </c>
      <c r="DQ39">
        <v>500.21993750000001</v>
      </c>
      <c r="DR39">
        <v>100.592375</v>
      </c>
      <c r="DS39">
        <v>9.9948275000000003E-2</v>
      </c>
      <c r="DT39">
        <v>23.5324125</v>
      </c>
      <c r="DU39">
        <v>22.56789375</v>
      </c>
      <c r="DV39">
        <v>999.9</v>
      </c>
      <c r="DW39">
        <v>0</v>
      </c>
      <c r="DX39">
        <v>0</v>
      </c>
      <c r="DY39">
        <v>10004.959375</v>
      </c>
      <c r="DZ39">
        <v>0</v>
      </c>
      <c r="EA39">
        <v>1.93797</v>
      </c>
      <c r="EB39">
        <v>-19.396799999999999</v>
      </c>
      <c r="EC39">
        <v>411.06737500000003</v>
      </c>
      <c r="ED39">
        <v>430.00181250000003</v>
      </c>
      <c r="EE39">
        <v>1.9909587500000001</v>
      </c>
      <c r="EF39">
        <v>421.91587500000003</v>
      </c>
      <c r="EG39">
        <v>18.804356250000001</v>
      </c>
      <c r="EH39">
        <v>2.0918462500000001</v>
      </c>
      <c r="EI39">
        <v>1.8915712499999999</v>
      </c>
      <c r="EJ39">
        <v>18.157231249999999</v>
      </c>
      <c r="EK39">
        <v>16.564787500000001</v>
      </c>
      <c r="EL39">
        <v>399.96162500000003</v>
      </c>
      <c r="EM39">
        <v>0.94998581250000003</v>
      </c>
      <c r="EN39">
        <v>5.0014500000000003E-2</v>
      </c>
      <c r="EO39">
        <v>0</v>
      </c>
      <c r="EP39">
        <v>1758.6968750000001</v>
      </c>
      <c r="EQ39">
        <v>8.3295499999999993</v>
      </c>
      <c r="ER39">
        <v>3798.8531250000001</v>
      </c>
      <c r="ES39">
        <v>3980.92</v>
      </c>
      <c r="ET39">
        <v>38.577937499999997</v>
      </c>
      <c r="EU39">
        <v>41.859250000000003</v>
      </c>
      <c r="EV39">
        <v>40.45675</v>
      </c>
      <c r="EW39">
        <v>42.054250000000003</v>
      </c>
      <c r="EX39">
        <v>41.523249999999997</v>
      </c>
      <c r="EY39">
        <v>372.04562499999997</v>
      </c>
      <c r="EZ39">
        <v>19.59</v>
      </c>
      <c r="FA39">
        <v>0</v>
      </c>
      <c r="FB39">
        <v>298.60000014305098</v>
      </c>
      <c r="FC39">
        <v>0</v>
      </c>
      <c r="FD39">
        <v>1758.68038461538</v>
      </c>
      <c r="FE39">
        <v>-2.7264957168872499</v>
      </c>
      <c r="FF39">
        <v>-7.0225639515634501</v>
      </c>
      <c r="FG39">
        <v>3799.04653846154</v>
      </c>
      <c r="FH39">
        <v>15</v>
      </c>
      <c r="FI39">
        <v>1716895328</v>
      </c>
      <c r="FJ39" t="s">
        <v>525</v>
      </c>
      <c r="FK39">
        <v>1716895317</v>
      </c>
      <c r="FL39">
        <v>1716895328</v>
      </c>
      <c r="FM39">
        <v>23</v>
      </c>
      <c r="FN39">
        <v>-8.0000000000000002E-3</v>
      </c>
      <c r="FO39">
        <v>-1E-3</v>
      </c>
      <c r="FP39">
        <v>0.6</v>
      </c>
      <c r="FQ39">
        <v>0.38200000000000001</v>
      </c>
      <c r="FR39">
        <v>422</v>
      </c>
      <c r="FS39">
        <v>19</v>
      </c>
      <c r="FT39">
        <v>0.19</v>
      </c>
      <c r="FU39">
        <v>0.1</v>
      </c>
      <c r="FV39">
        <v>-19.372475000000001</v>
      </c>
      <c r="FW39">
        <v>-0.56912932330826904</v>
      </c>
      <c r="FX39">
        <v>6.4727860114481894E-2</v>
      </c>
      <c r="FY39">
        <v>0</v>
      </c>
      <c r="FZ39">
        <v>402.515266666667</v>
      </c>
      <c r="GA39">
        <v>6.0428571427997402E-2</v>
      </c>
      <c r="GB39">
        <v>8.8879443942662395E-3</v>
      </c>
      <c r="GC39">
        <v>1</v>
      </c>
      <c r="GD39">
        <v>1.989784</v>
      </c>
      <c r="GE39">
        <v>2.0390075187975001E-2</v>
      </c>
      <c r="GF39">
        <v>2.5994545581717902E-3</v>
      </c>
      <c r="GG39">
        <v>1</v>
      </c>
      <c r="GH39">
        <v>9.9972649999999996E-2</v>
      </c>
      <c r="GI39">
        <v>-1.6406470588268101E-4</v>
      </c>
      <c r="GJ39">
        <v>2.0303624060743401E-4</v>
      </c>
      <c r="GK39">
        <v>1</v>
      </c>
      <c r="GL39">
        <v>3</v>
      </c>
      <c r="GM39">
        <v>4</v>
      </c>
      <c r="GN39" t="s">
        <v>448</v>
      </c>
      <c r="GO39">
        <v>2.9511099999999999</v>
      </c>
      <c r="GP39">
        <v>2.8859300000000001</v>
      </c>
      <c r="GQ39">
        <v>9.8821999999999993E-2</v>
      </c>
      <c r="GR39">
        <v>0.104959</v>
      </c>
      <c r="GS39">
        <v>0.104422</v>
      </c>
      <c r="GT39">
        <v>0.103141</v>
      </c>
      <c r="GU39">
        <v>33214.1</v>
      </c>
      <c r="GV39">
        <v>24790.3</v>
      </c>
      <c r="GW39">
        <v>34646.300000000003</v>
      </c>
      <c r="GX39">
        <v>24812.7</v>
      </c>
      <c r="GY39">
        <v>41520.9</v>
      </c>
      <c r="GZ39">
        <v>28458.5</v>
      </c>
      <c r="HA39">
        <v>47539</v>
      </c>
      <c r="HB39">
        <v>32846.199999999997</v>
      </c>
      <c r="HC39">
        <v>2.1292499999999999</v>
      </c>
      <c r="HD39">
        <v>2.1627800000000001</v>
      </c>
      <c r="HE39">
        <v>3.8906900000000001E-2</v>
      </c>
      <c r="HF39">
        <v>0</v>
      </c>
      <c r="HG39">
        <v>21.9267</v>
      </c>
      <c r="HH39">
        <v>999.9</v>
      </c>
      <c r="HI39">
        <v>59.883000000000003</v>
      </c>
      <c r="HJ39">
        <v>27.361999999999998</v>
      </c>
      <c r="HK39">
        <v>21.764600000000002</v>
      </c>
      <c r="HL39">
        <v>61.551400000000001</v>
      </c>
      <c r="HM39">
        <v>31.049700000000001</v>
      </c>
      <c r="HN39">
        <v>1</v>
      </c>
      <c r="HO39">
        <v>-0.30918699999999999</v>
      </c>
      <c r="HP39">
        <v>0.26628499999999999</v>
      </c>
      <c r="HQ39">
        <v>20.352499999999999</v>
      </c>
      <c r="HR39">
        <v>5.2130999999999998</v>
      </c>
      <c r="HS39">
        <v>11.9489</v>
      </c>
      <c r="HT39">
        <v>4.9889999999999999</v>
      </c>
      <c r="HU39">
        <v>3.2989799999999998</v>
      </c>
      <c r="HV39">
        <v>9999</v>
      </c>
      <c r="HW39">
        <v>999.9</v>
      </c>
      <c r="HX39">
        <v>9999</v>
      </c>
      <c r="HY39">
        <v>9999</v>
      </c>
      <c r="HZ39">
        <v>1.87035</v>
      </c>
      <c r="IA39">
        <v>1.87958</v>
      </c>
      <c r="IB39">
        <v>1.8795599999999999</v>
      </c>
      <c r="IC39">
        <v>1.8721000000000001</v>
      </c>
      <c r="ID39">
        <v>1.8761099999999999</v>
      </c>
      <c r="IE39">
        <v>1.8772899999999999</v>
      </c>
      <c r="IF39">
        <v>1.8774</v>
      </c>
      <c r="IG39">
        <v>1.88029</v>
      </c>
      <c r="IH39">
        <v>5</v>
      </c>
      <c r="II39">
        <v>0</v>
      </c>
      <c r="IJ39">
        <v>0</v>
      </c>
      <c r="IK39">
        <v>0</v>
      </c>
      <c r="IL39" t="s">
        <v>441</v>
      </c>
      <c r="IM39" t="s">
        <v>442</v>
      </c>
      <c r="IN39" t="s">
        <v>443</v>
      </c>
      <c r="IO39" t="s">
        <v>443</v>
      </c>
      <c r="IP39" t="s">
        <v>443</v>
      </c>
      <c r="IQ39" t="s">
        <v>443</v>
      </c>
      <c r="IR39">
        <v>0</v>
      </c>
      <c r="IS39">
        <v>100</v>
      </c>
      <c r="IT39">
        <v>100</v>
      </c>
      <c r="IU39">
        <v>0.6</v>
      </c>
      <c r="IV39">
        <v>0.38200000000000001</v>
      </c>
      <c r="IW39">
        <v>-0.31223347224445103</v>
      </c>
      <c r="IX39">
        <v>3.1429845563750499E-3</v>
      </c>
      <c r="IY39">
        <v>-2.6191379260519398E-6</v>
      </c>
      <c r="IZ39">
        <v>8.1946225552374905E-10</v>
      </c>
      <c r="JA39">
        <v>-1.38488233654125E-2</v>
      </c>
      <c r="JB39">
        <v>-4.0743828274618102E-2</v>
      </c>
      <c r="JC39">
        <v>3.8132344040852999E-3</v>
      </c>
      <c r="JD39">
        <v>-2.3311986755717701E-5</v>
      </c>
      <c r="JE39">
        <v>5</v>
      </c>
      <c r="JF39">
        <v>2227</v>
      </c>
      <c r="JG39">
        <v>1</v>
      </c>
      <c r="JH39">
        <v>23</v>
      </c>
      <c r="JI39">
        <v>4.5999999999999996</v>
      </c>
      <c r="JJ39">
        <v>4.5</v>
      </c>
      <c r="JK39">
        <v>0.162354</v>
      </c>
      <c r="JL39">
        <v>4.99878</v>
      </c>
      <c r="JM39">
        <v>1.5954600000000001</v>
      </c>
      <c r="JN39">
        <v>2.3156699999999999</v>
      </c>
      <c r="JO39">
        <v>1.49658</v>
      </c>
      <c r="JP39">
        <v>2.34253</v>
      </c>
      <c r="JQ39">
        <v>30.415400000000002</v>
      </c>
      <c r="JR39">
        <v>24.315200000000001</v>
      </c>
      <c r="JS39">
        <v>2</v>
      </c>
      <c r="JT39">
        <v>507.697</v>
      </c>
      <c r="JU39">
        <v>549.32899999999995</v>
      </c>
      <c r="JV39">
        <v>21.9999</v>
      </c>
      <c r="JW39">
        <v>23.345099999999999</v>
      </c>
      <c r="JX39">
        <v>30</v>
      </c>
      <c r="JY39">
        <v>23.383800000000001</v>
      </c>
      <c r="JZ39">
        <v>23.353100000000001</v>
      </c>
      <c r="KA39">
        <v>-1</v>
      </c>
      <c r="KB39">
        <v>20.05</v>
      </c>
      <c r="KC39">
        <v>95.7</v>
      </c>
      <c r="KD39">
        <v>22</v>
      </c>
      <c r="KE39">
        <v>400</v>
      </c>
      <c r="KF39">
        <v>15.3735</v>
      </c>
      <c r="KG39">
        <v>100.529</v>
      </c>
      <c r="KH39">
        <v>100.46299999999999</v>
      </c>
    </row>
    <row r="40" spans="1:294" x14ac:dyDescent="0.35">
      <c r="A40">
        <v>22</v>
      </c>
      <c r="B40">
        <v>1716895587</v>
      </c>
      <c r="C40">
        <v>6601</v>
      </c>
      <c r="D40" t="s">
        <v>526</v>
      </c>
      <c r="E40" t="s">
        <v>527</v>
      </c>
      <c r="F40">
        <v>15</v>
      </c>
      <c r="G40">
        <v>1716895578.5</v>
      </c>
      <c r="H40">
        <f t="shared" si="0"/>
        <v>1.7196357443544682E-3</v>
      </c>
      <c r="I40">
        <f t="shared" si="1"/>
        <v>1.7196357443544683</v>
      </c>
      <c r="J40">
        <f t="shared" si="2"/>
        <v>15.401017010403365</v>
      </c>
      <c r="K40">
        <f t="shared" si="3"/>
        <v>404.09581250000002</v>
      </c>
      <c r="L40">
        <f t="shared" si="4"/>
        <v>279.11546946665266</v>
      </c>
      <c r="M40">
        <f t="shared" si="5"/>
        <v>28.108462161995639</v>
      </c>
      <c r="N40">
        <f t="shared" si="6"/>
        <v>40.694669762236856</v>
      </c>
      <c r="O40">
        <f t="shared" si="7"/>
        <v>0.21167513984137157</v>
      </c>
      <c r="P40">
        <f t="shared" si="8"/>
        <v>2.9403571834590148</v>
      </c>
      <c r="Q40">
        <f t="shared" si="9"/>
        <v>0.20355918879090834</v>
      </c>
      <c r="R40">
        <f t="shared" si="10"/>
        <v>0.12792775162127179</v>
      </c>
      <c r="S40">
        <f t="shared" si="11"/>
        <v>77.18706398039447</v>
      </c>
      <c r="T40">
        <f t="shared" si="12"/>
        <v>23.543215441524236</v>
      </c>
      <c r="U40">
        <f t="shared" si="13"/>
        <v>23.543215441524236</v>
      </c>
      <c r="V40">
        <f t="shared" si="14"/>
        <v>2.9137744497314189</v>
      </c>
      <c r="W40">
        <f t="shared" si="15"/>
        <v>71.561521801461311</v>
      </c>
      <c r="X40">
        <f t="shared" si="16"/>
        <v>2.0841411786198174</v>
      </c>
      <c r="Y40">
        <f t="shared" si="17"/>
        <v>2.9123768278740805</v>
      </c>
      <c r="Z40">
        <f t="shared" si="18"/>
        <v>0.82963327111160146</v>
      </c>
      <c r="AA40">
        <f t="shared" si="19"/>
        <v>-75.835936326032055</v>
      </c>
      <c r="AB40">
        <f t="shared" si="20"/>
        <v>-1.2616953103263295</v>
      </c>
      <c r="AC40">
        <f t="shared" si="21"/>
        <v>-8.9435944730726899E-2</v>
      </c>
      <c r="AD40">
        <f t="shared" si="22"/>
        <v>-3.6006946384503635E-6</v>
      </c>
      <c r="AE40">
        <f t="shared" si="23"/>
        <v>15.774508344613341</v>
      </c>
      <c r="AF40">
        <f t="shared" si="24"/>
        <v>1.5931897457800663</v>
      </c>
      <c r="AG40">
        <f t="shared" si="25"/>
        <v>15.401017010403365</v>
      </c>
      <c r="AH40">
        <v>431.874555771497</v>
      </c>
      <c r="AI40">
        <v>412.85669090909101</v>
      </c>
      <c r="AJ40">
        <v>3.5001137347348901E-2</v>
      </c>
      <c r="AK40">
        <v>67.039262066958202</v>
      </c>
      <c r="AL40">
        <f t="shared" si="26"/>
        <v>1.7196357443544683</v>
      </c>
      <c r="AM40">
        <v>18.821497932152301</v>
      </c>
      <c r="AN40">
        <v>20.8411266666667</v>
      </c>
      <c r="AO40">
        <v>-1.0026392623429899E-5</v>
      </c>
      <c r="AP40">
        <v>77.572138911922394</v>
      </c>
      <c r="AQ40">
        <v>0</v>
      </c>
      <c r="AR40">
        <v>0</v>
      </c>
      <c r="AS40">
        <f t="shared" si="27"/>
        <v>1</v>
      </c>
      <c r="AT40">
        <f t="shared" si="28"/>
        <v>0</v>
      </c>
      <c r="AU40">
        <f t="shared" si="29"/>
        <v>53824.99924707217</v>
      </c>
      <c r="AV40" t="s">
        <v>484</v>
      </c>
      <c r="AW40">
        <v>10531.5</v>
      </c>
      <c r="AX40">
        <v>1256.3007692307699</v>
      </c>
      <c r="AY40">
        <v>6278</v>
      </c>
      <c r="AZ40">
        <f t="shared" si="30"/>
        <v>0.79988837699414306</v>
      </c>
      <c r="BA40">
        <v>-1.58532174459789</v>
      </c>
      <c r="BB40" t="s">
        <v>528</v>
      </c>
      <c r="BC40">
        <v>10478.4</v>
      </c>
      <c r="BD40">
        <v>1750.3643999999999</v>
      </c>
      <c r="BE40">
        <v>4209.29</v>
      </c>
      <c r="BF40">
        <f t="shared" si="31"/>
        <v>0.58416635584623533</v>
      </c>
      <c r="BG40">
        <v>0.5</v>
      </c>
      <c r="BH40">
        <f t="shared" si="32"/>
        <v>336.63930292769726</v>
      </c>
      <c r="BI40">
        <f t="shared" si="33"/>
        <v>15.401017010403365</v>
      </c>
      <c r="BJ40">
        <f t="shared" si="34"/>
        <v>98.326677412944903</v>
      </c>
      <c r="BK40">
        <f t="shared" si="35"/>
        <v>5.0458572743211597E-2</v>
      </c>
      <c r="BL40">
        <f t="shared" si="36"/>
        <v>0.49146293080305709</v>
      </c>
      <c r="BM40">
        <f t="shared" si="37"/>
        <v>1143.8099804013773</v>
      </c>
      <c r="BN40" t="s">
        <v>438</v>
      </c>
      <c r="BO40">
        <v>0</v>
      </c>
      <c r="BP40">
        <f t="shared" si="38"/>
        <v>1143.8099804013773</v>
      </c>
      <c r="BQ40">
        <f t="shared" si="39"/>
        <v>0.72826534156559009</v>
      </c>
      <c r="BR40">
        <f t="shared" si="40"/>
        <v>0.80213395105473839</v>
      </c>
      <c r="BS40">
        <f t="shared" si="41"/>
        <v>0.4029282110913624</v>
      </c>
      <c r="BT40">
        <f t="shared" si="42"/>
        <v>0.83269033776986368</v>
      </c>
      <c r="BU40">
        <f t="shared" si="43"/>
        <v>0.41195418222670271</v>
      </c>
      <c r="BV40">
        <f t="shared" si="44"/>
        <v>0.5241701778413681</v>
      </c>
      <c r="BW40">
        <f t="shared" si="45"/>
        <v>0.4758298221586319</v>
      </c>
      <c r="DF40">
        <f t="shared" si="46"/>
        <v>400.06143750000001</v>
      </c>
      <c r="DG40">
        <f t="shared" si="47"/>
        <v>336.63930292769726</v>
      </c>
      <c r="DH40">
        <f t="shared" si="48"/>
        <v>0.84146901293803711</v>
      </c>
      <c r="DI40">
        <f t="shared" si="49"/>
        <v>0.19293802587607425</v>
      </c>
      <c r="DJ40">
        <v>1716895578.5</v>
      </c>
      <c r="DK40">
        <v>404.09581250000002</v>
      </c>
      <c r="DL40">
        <v>423.78812499999998</v>
      </c>
      <c r="DM40">
        <v>20.695406250000001</v>
      </c>
      <c r="DN40">
        <v>18.8240625</v>
      </c>
      <c r="DO40">
        <v>403.65781249999998</v>
      </c>
      <c r="DP40">
        <v>20.309406249999999</v>
      </c>
      <c r="DQ40">
        <v>500.24525</v>
      </c>
      <c r="DR40">
        <v>100.60550000000001</v>
      </c>
      <c r="DS40">
        <v>9.9997318749999994E-2</v>
      </c>
      <c r="DT40">
        <v>23.53525625</v>
      </c>
      <c r="DU40">
        <v>22.55870625</v>
      </c>
      <c r="DV40">
        <v>999.9</v>
      </c>
      <c r="DW40">
        <v>0</v>
      </c>
      <c r="DX40">
        <v>0</v>
      </c>
      <c r="DY40">
        <v>10001.180625000001</v>
      </c>
      <c r="DZ40">
        <v>0</v>
      </c>
      <c r="EA40">
        <v>1.7718499999999999</v>
      </c>
      <c r="EB40">
        <v>-19.554962499999998</v>
      </c>
      <c r="EC40">
        <v>412.83862499999998</v>
      </c>
      <c r="ED40">
        <v>431.91849999999999</v>
      </c>
      <c r="EE40">
        <v>2.0207193750000001</v>
      </c>
      <c r="EF40">
        <v>423.78812499999998</v>
      </c>
      <c r="EG40">
        <v>18.8240625</v>
      </c>
      <c r="EH40">
        <v>2.0971000000000002</v>
      </c>
      <c r="EI40">
        <v>1.89380375</v>
      </c>
      <c r="EJ40">
        <v>18.197156249999999</v>
      </c>
      <c r="EK40">
        <v>16.583337499999999</v>
      </c>
      <c r="EL40">
        <v>400.06143750000001</v>
      </c>
      <c r="EM40">
        <v>0.94999912500000006</v>
      </c>
      <c r="EN40">
        <v>5.0001162500000002E-2</v>
      </c>
      <c r="EO40">
        <v>0</v>
      </c>
      <c r="EP40">
        <v>1750.379375</v>
      </c>
      <c r="EQ40">
        <v>8.3295499999999993</v>
      </c>
      <c r="ER40">
        <v>3772.48875</v>
      </c>
      <c r="ES40">
        <v>3981.9431249999998</v>
      </c>
      <c r="ET40">
        <v>38.644374999999997</v>
      </c>
      <c r="EU40">
        <v>41.9215625</v>
      </c>
      <c r="EV40">
        <v>40.519374999999997</v>
      </c>
      <c r="EW40">
        <v>42.105312499999997</v>
      </c>
      <c r="EX40">
        <v>41.573812500000003</v>
      </c>
      <c r="EY40">
        <v>372.14499999999998</v>
      </c>
      <c r="EZ40">
        <v>19.59</v>
      </c>
      <c r="FA40">
        <v>0</v>
      </c>
      <c r="FB40">
        <v>299</v>
      </c>
      <c r="FC40">
        <v>0</v>
      </c>
      <c r="FD40">
        <v>1750.3643999999999</v>
      </c>
      <c r="FE40">
        <v>-1.32692307433366</v>
      </c>
      <c r="FF40">
        <v>-4.2269228996141397</v>
      </c>
      <c r="FG40">
        <v>3771.6215999999999</v>
      </c>
      <c r="FH40">
        <v>15</v>
      </c>
      <c r="FI40">
        <v>1716895618</v>
      </c>
      <c r="FJ40" t="s">
        <v>529</v>
      </c>
      <c r="FK40">
        <v>1716895611</v>
      </c>
      <c r="FL40">
        <v>1716895618</v>
      </c>
      <c r="FM40">
        <v>24</v>
      </c>
      <c r="FN40">
        <v>-0.16600000000000001</v>
      </c>
      <c r="FO40">
        <v>1E-3</v>
      </c>
      <c r="FP40">
        <v>0.438</v>
      </c>
      <c r="FQ40">
        <v>0.38600000000000001</v>
      </c>
      <c r="FR40">
        <v>424</v>
      </c>
      <c r="FS40">
        <v>19</v>
      </c>
      <c r="FT40">
        <v>0.06</v>
      </c>
      <c r="FU40">
        <v>0.09</v>
      </c>
      <c r="FV40">
        <v>-19.543970000000002</v>
      </c>
      <c r="FW40">
        <v>-0.40951578947369799</v>
      </c>
      <c r="FX40">
        <v>5.7330568634891901E-2</v>
      </c>
      <c r="FY40">
        <v>1</v>
      </c>
      <c r="FZ40">
        <v>404.24299999999999</v>
      </c>
      <c r="GA40">
        <v>-1.11342857142872</v>
      </c>
      <c r="GB40">
        <v>8.2362612877436805E-2</v>
      </c>
      <c r="GC40">
        <v>0</v>
      </c>
      <c r="GD40">
        <v>2.0189735</v>
      </c>
      <c r="GE40">
        <v>2.70338345864688E-2</v>
      </c>
      <c r="GF40">
        <v>3.6246782960698701E-3</v>
      </c>
      <c r="GG40">
        <v>1</v>
      </c>
      <c r="GH40">
        <v>0.10001110625</v>
      </c>
      <c r="GI40">
        <v>-3.6855882352967003E-5</v>
      </c>
      <c r="GJ40">
        <v>1.0998231374151599E-4</v>
      </c>
      <c r="GK40">
        <v>1</v>
      </c>
      <c r="GL40">
        <v>3</v>
      </c>
      <c r="GM40">
        <v>4</v>
      </c>
      <c r="GN40" t="s">
        <v>448</v>
      </c>
      <c r="GO40">
        <v>2.9505499999999998</v>
      </c>
      <c r="GP40">
        <v>2.8859300000000001</v>
      </c>
      <c r="GQ40">
        <v>9.9163000000000001E-2</v>
      </c>
      <c r="GR40">
        <v>0.105283</v>
      </c>
      <c r="GS40">
        <v>0.104575</v>
      </c>
      <c r="GT40">
        <v>0.103149</v>
      </c>
      <c r="GU40">
        <v>33201</v>
      </c>
      <c r="GV40">
        <v>24780.1</v>
      </c>
      <c r="GW40">
        <v>34645.800000000003</v>
      </c>
      <c r="GX40">
        <v>24811.5</v>
      </c>
      <c r="GY40">
        <v>41513.599999999999</v>
      </c>
      <c r="GZ40">
        <v>28455.8</v>
      </c>
      <c r="HA40">
        <v>47538.9</v>
      </c>
      <c r="HB40">
        <v>32843.300000000003</v>
      </c>
      <c r="HC40">
        <v>2.1288800000000001</v>
      </c>
      <c r="HD40">
        <v>2.16235</v>
      </c>
      <c r="HE40">
        <v>3.9357700000000002E-2</v>
      </c>
      <c r="HF40">
        <v>0</v>
      </c>
      <c r="HG40">
        <v>21.9146</v>
      </c>
      <c r="HH40">
        <v>999.9</v>
      </c>
      <c r="HI40">
        <v>59.802999999999997</v>
      </c>
      <c r="HJ40">
        <v>27.402000000000001</v>
      </c>
      <c r="HK40">
        <v>21.781400000000001</v>
      </c>
      <c r="HL40">
        <v>61.671399999999998</v>
      </c>
      <c r="HM40">
        <v>32.115400000000001</v>
      </c>
      <c r="HN40">
        <v>1</v>
      </c>
      <c r="HO40">
        <v>-0.30785099999999999</v>
      </c>
      <c r="HP40">
        <v>0.26510899999999998</v>
      </c>
      <c r="HQ40">
        <v>20.352399999999999</v>
      </c>
      <c r="HR40">
        <v>5.2147399999999999</v>
      </c>
      <c r="HS40">
        <v>11.9489</v>
      </c>
      <c r="HT40">
        <v>4.9894499999999997</v>
      </c>
      <c r="HU40">
        <v>3.2989999999999999</v>
      </c>
      <c r="HV40">
        <v>9999</v>
      </c>
      <c r="HW40">
        <v>999.9</v>
      </c>
      <c r="HX40">
        <v>9999</v>
      </c>
      <c r="HY40">
        <v>9999</v>
      </c>
      <c r="HZ40">
        <v>1.87032</v>
      </c>
      <c r="IA40">
        <v>1.87958</v>
      </c>
      <c r="IB40">
        <v>1.87957</v>
      </c>
      <c r="IC40">
        <v>1.8721000000000001</v>
      </c>
      <c r="ID40">
        <v>1.8761300000000001</v>
      </c>
      <c r="IE40">
        <v>1.8772899999999999</v>
      </c>
      <c r="IF40">
        <v>1.8774200000000001</v>
      </c>
      <c r="IG40">
        <v>1.88028</v>
      </c>
      <c r="IH40">
        <v>5</v>
      </c>
      <c r="II40">
        <v>0</v>
      </c>
      <c r="IJ40">
        <v>0</v>
      </c>
      <c r="IK40">
        <v>0</v>
      </c>
      <c r="IL40" t="s">
        <v>441</v>
      </c>
      <c r="IM40" t="s">
        <v>442</v>
      </c>
      <c r="IN40" t="s">
        <v>443</v>
      </c>
      <c r="IO40" t="s">
        <v>443</v>
      </c>
      <c r="IP40" t="s">
        <v>443</v>
      </c>
      <c r="IQ40" t="s">
        <v>443</v>
      </c>
      <c r="IR40">
        <v>0</v>
      </c>
      <c r="IS40">
        <v>100</v>
      </c>
      <c r="IT40">
        <v>100</v>
      </c>
      <c r="IU40">
        <v>0.438</v>
      </c>
      <c r="IV40">
        <v>0.38600000000000001</v>
      </c>
      <c r="IW40">
        <v>-0.32049031909293002</v>
      </c>
      <c r="IX40">
        <v>3.1429845563750499E-3</v>
      </c>
      <c r="IY40">
        <v>-2.6191379260519398E-6</v>
      </c>
      <c r="IZ40">
        <v>8.1946225552374905E-10</v>
      </c>
      <c r="JA40">
        <v>-1.47015833657593E-2</v>
      </c>
      <c r="JB40">
        <v>-4.0743828274618102E-2</v>
      </c>
      <c r="JC40">
        <v>3.8132344040852999E-3</v>
      </c>
      <c r="JD40">
        <v>-2.3311986755717701E-5</v>
      </c>
      <c r="JE40">
        <v>5</v>
      </c>
      <c r="JF40">
        <v>2227</v>
      </c>
      <c r="JG40">
        <v>1</v>
      </c>
      <c r="JH40">
        <v>23</v>
      </c>
      <c r="JI40">
        <v>4.5</v>
      </c>
      <c r="JJ40">
        <v>4.3</v>
      </c>
      <c r="JK40">
        <v>0.162354</v>
      </c>
      <c r="JL40">
        <v>4.99878</v>
      </c>
      <c r="JM40">
        <v>1.5954600000000001</v>
      </c>
      <c r="JN40">
        <v>2.3144499999999999</v>
      </c>
      <c r="JO40">
        <v>1.49658</v>
      </c>
      <c r="JP40">
        <v>2.3950200000000001</v>
      </c>
      <c r="JQ40">
        <v>30.458400000000001</v>
      </c>
      <c r="JR40">
        <v>24.315200000000001</v>
      </c>
      <c r="JS40">
        <v>2</v>
      </c>
      <c r="JT40">
        <v>507.73</v>
      </c>
      <c r="JU40">
        <v>549.327</v>
      </c>
      <c r="JV40">
        <v>21.9999</v>
      </c>
      <c r="JW40">
        <v>23.3706</v>
      </c>
      <c r="JX40">
        <v>30</v>
      </c>
      <c r="JY40">
        <v>23.411100000000001</v>
      </c>
      <c r="JZ40">
        <v>23.380400000000002</v>
      </c>
      <c r="KA40">
        <v>-1</v>
      </c>
      <c r="KB40">
        <v>20.05</v>
      </c>
      <c r="KC40">
        <v>95.7</v>
      </c>
      <c r="KD40">
        <v>22</v>
      </c>
      <c r="KE40">
        <v>400</v>
      </c>
      <c r="KF40">
        <v>15.3735</v>
      </c>
      <c r="KG40">
        <v>100.52800000000001</v>
      </c>
      <c r="KH40">
        <v>100.456</v>
      </c>
    </row>
    <row r="41" spans="1:294" x14ac:dyDescent="0.35">
      <c r="A41">
        <v>23</v>
      </c>
      <c r="B41">
        <v>1716896186</v>
      </c>
      <c r="C41">
        <v>7200</v>
      </c>
      <c r="D41" t="s">
        <v>530</v>
      </c>
      <c r="E41" t="s">
        <v>531</v>
      </c>
      <c r="F41">
        <v>15</v>
      </c>
      <c r="G41">
        <v>1716896178</v>
      </c>
      <c r="H41">
        <f t="shared" si="0"/>
        <v>1.7548578387381584E-3</v>
      </c>
      <c r="I41">
        <f t="shared" si="1"/>
        <v>1.7548578387381584</v>
      </c>
      <c r="J41">
        <f t="shared" si="2"/>
        <v>15.790368189130959</v>
      </c>
      <c r="K41">
        <f t="shared" si="3"/>
        <v>406.73513333333301</v>
      </c>
      <c r="L41">
        <f t="shared" si="4"/>
        <v>282.7320190435322</v>
      </c>
      <c r="M41">
        <f t="shared" si="5"/>
        <v>28.47283121540876</v>
      </c>
      <c r="N41">
        <f t="shared" si="6"/>
        <v>40.960697836609938</v>
      </c>
      <c r="O41">
        <f t="shared" si="7"/>
        <v>0.21901957731884203</v>
      </c>
      <c r="P41">
        <f t="shared" si="8"/>
        <v>2.9414838668591714</v>
      </c>
      <c r="Q41">
        <f t="shared" si="9"/>
        <v>0.21034625768278109</v>
      </c>
      <c r="R41">
        <f t="shared" si="10"/>
        <v>0.13221705520447533</v>
      </c>
      <c r="S41">
        <f t="shared" si="11"/>
        <v>77.18523992728781</v>
      </c>
      <c r="T41">
        <f t="shared" si="12"/>
        <v>23.510378746728499</v>
      </c>
      <c r="U41">
        <f t="shared" si="13"/>
        <v>23.510378746728499</v>
      </c>
      <c r="V41">
        <f t="shared" si="14"/>
        <v>2.9080121558268099</v>
      </c>
      <c r="W41">
        <f t="shared" si="15"/>
        <v>71.820275949991455</v>
      </c>
      <c r="X41">
        <f t="shared" si="16"/>
        <v>2.0886936258655027</v>
      </c>
      <c r="Y41">
        <f t="shared" si="17"/>
        <v>2.9082227800403646</v>
      </c>
      <c r="Z41">
        <f t="shared" si="18"/>
        <v>0.81931852996130727</v>
      </c>
      <c r="AA41">
        <f t="shared" si="19"/>
        <v>-77.389230688352782</v>
      </c>
      <c r="AB41">
        <f t="shared" si="20"/>
        <v>0.19049627927253851</v>
      </c>
      <c r="AC41">
        <f t="shared" si="21"/>
        <v>1.3494399787171468E-2</v>
      </c>
      <c r="AD41">
        <f t="shared" si="22"/>
        <v>-8.2005256279993333E-8</v>
      </c>
      <c r="AE41">
        <f t="shared" si="23"/>
        <v>15.614598456356635</v>
      </c>
      <c r="AF41">
        <f t="shared" si="24"/>
        <v>1.6162568122800209</v>
      </c>
      <c r="AG41">
        <f t="shared" si="25"/>
        <v>15.790368189130959</v>
      </c>
      <c r="AH41">
        <v>434.51463641381702</v>
      </c>
      <c r="AI41">
        <v>415.21092121212098</v>
      </c>
      <c r="AJ41">
        <v>-3.4026450536295102E-5</v>
      </c>
      <c r="AK41">
        <v>67.039166971489905</v>
      </c>
      <c r="AL41">
        <f t="shared" si="26"/>
        <v>1.7548578387381584</v>
      </c>
      <c r="AM41">
        <v>18.838696050399601</v>
      </c>
      <c r="AN41">
        <v>20.8996084848485</v>
      </c>
      <c r="AO41">
        <v>1.0397719575102601E-6</v>
      </c>
      <c r="AP41">
        <v>77.568630266322501</v>
      </c>
      <c r="AQ41">
        <v>0</v>
      </c>
      <c r="AR41">
        <v>0</v>
      </c>
      <c r="AS41">
        <f t="shared" si="27"/>
        <v>1</v>
      </c>
      <c r="AT41">
        <f t="shared" si="28"/>
        <v>0</v>
      </c>
      <c r="AU41">
        <f t="shared" si="29"/>
        <v>53862.409613828364</v>
      </c>
      <c r="AV41" t="s">
        <v>484</v>
      </c>
      <c r="AW41">
        <v>10531.5</v>
      </c>
      <c r="AX41">
        <v>1256.3007692307699</v>
      </c>
      <c r="AY41">
        <v>6278</v>
      </c>
      <c r="AZ41">
        <f t="shared" si="30"/>
        <v>0.79988837699414306</v>
      </c>
      <c r="BA41">
        <v>-1.58532174459789</v>
      </c>
      <c r="BB41" t="s">
        <v>532</v>
      </c>
      <c r="BC41">
        <v>10477.5</v>
      </c>
      <c r="BD41">
        <v>1739.3543999999999</v>
      </c>
      <c r="BE41">
        <v>4135.5</v>
      </c>
      <c r="BF41">
        <f t="shared" si="31"/>
        <v>0.57940892274211098</v>
      </c>
      <c r="BG41">
        <v>0.5</v>
      </c>
      <c r="BH41">
        <f t="shared" si="32"/>
        <v>336.63126063031086</v>
      </c>
      <c r="BI41">
        <f t="shared" si="33"/>
        <v>15.790368189130959</v>
      </c>
      <c r="BJ41">
        <f t="shared" si="34"/>
        <v>97.52357804156361</v>
      </c>
      <c r="BK41">
        <f t="shared" si="35"/>
        <v>5.1616388511258521E-2</v>
      </c>
      <c r="BL41">
        <f t="shared" si="36"/>
        <v>0.51807520251481076</v>
      </c>
      <c r="BM41">
        <f t="shared" si="37"/>
        <v>1138.2908865647646</v>
      </c>
      <c r="BN41" t="s">
        <v>438</v>
      </c>
      <c r="BO41">
        <v>0</v>
      </c>
      <c r="BP41">
        <f t="shared" si="38"/>
        <v>1138.2908865647646</v>
      </c>
      <c r="BQ41">
        <f t="shared" si="39"/>
        <v>0.72475132715155011</v>
      </c>
      <c r="BR41">
        <f t="shared" si="40"/>
        <v>0.79945893306512406</v>
      </c>
      <c r="BS41">
        <f t="shared" si="41"/>
        <v>0.41685238458330059</v>
      </c>
      <c r="BT41">
        <f t="shared" si="42"/>
        <v>0.83222639628165862</v>
      </c>
      <c r="BU41">
        <f t="shared" si="43"/>
        <v>0.42664841153216765</v>
      </c>
      <c r="BV41">
        <f t="shared" si="44"/>
        <v>0.52319229346866913</v>
      </c>
      <c r="BW41">
        <f t="shared" si="45"/>
        <v>0.47680770653133087</v>
      </c>
      <c r="DF41">
        <f t="shared" si="46"/>
        <v>400.05186666666702</v>
      </c>
      <c r="DG41">
        <f t="shared" si="47"/>
        <v>336.63126063031086</v>
      </c>
      <c r="DH41">
        <f t="shared" si="48"/>
        <v>0.841469041090115</v>
      </c>
      <c r="DI41">
        <f t="shared" si="49"/>
        <v>0.19293808218022998</v>
      </c>
      <c r="DJ41">
        <v>1716896178</v>
      </c>
      <c r="DK41">
        <v>406.73513333333301</v>
      </c>
      <c r="DL41">
        <v>426.25299999999999</v>
      </c>
      <c r="DM41">
        <v>20.740493333333301</v>
      </c>
      <c r="DN41">
        <v>18.842040000000001</v>
      </c>
      <c r="DO41">
        <v>406.15213333333298</v>
      </c>
      <c r="DP41">
        <v>20.357493333333299</v>
      </c>
      <c r="DQ41">
        <v>500.21820000000002</v>
      </c>
      <c r="DR41">
        <v>100.60613333333301</v>
      </c>
      <c r="DS41">
        <v>9.9939193333333301E-2</v>
      </c>
      <c r="DT41">
        <v>23.511579999999999</v>
      </c>
      <c r="DU41">
        <v>22.524793333333299</v>
      </c>
      <c r="DV41">
        <v>999.9</v>
      </c>
      <c r="DW41">
        <v>0</v>
      </c>
      <c r="DX41">
        <v>0</v>
      </c>
      <c r="DY41">
        <v>10007.530000000001</v>
      </c>
      <c r="DZ41">
        <v>0</v>
      </c>
      <c r="EA41">
        <v>1.8272200000000001</v>
      </c>
      <c r="EB41">
        <v>-19.6874</v>
      </c>
      <c r="EC41">
        <v>415.243333333333</v>
      </c>
      <c r="ED41">
        <v>434.43860000000001</v>
      </c>
      <c r="EE41">
        <v>2.0563133333333301</v>
      </c>
      <c r="EF41">
        <v>426.25299999999999</v>
      </c>
      <c r="EG41">
        <v>18.842040000000001</v>
      </c>
      <c r="EH41">
        <v>2.1025006666666699</v>
      </c>
      <c r="EI41">
        <v>1.8956233333333301</v>
      </c>
      <c r="EJ41">
        <v>18.238133333333298</v>
      </c>
      <c r="EK41">
        <v>16.5984266666667</v>
      </c>
      <c r="EL41">
        <v>400.05186666666702</v>
      </c>
      <c r="EM41">
        <v>0.95000039999999997</v>
      </c>
      <c r="EN41">
        <v>4.9999826666666698E-2</v>
      </c>
      <c r="EO41">
        <v>0</v>
      </c>
      <c r="EP41">
        <v>1739.4193333333301</v>
      </c>
      <c r="EQ41">
        <v>8.3295499999999993</v>
      </c>
      <c r="ER41">
        <v>3746.172</v>
      </c>
      <c r="ES41">
        <v>3981.84733333333</v>
      </c>
      <c r="ET41">
        <v>38.603999999999999</v>
      </c>
      <c r="EU41">
        <v>41.8791333333333</v>
      </c>
      <c r="EV41">
        <v>40.5</v>
      </c>
      <c r="EW41">
        <v>42.074599999999997</v>
      </c>
      <c r="EX41">
        <v>41.549599999999998</v>
      </c>
      <c r="EY41">
        <v>372.137333333333</v>
      </c>
      <c r="EZ41">
        <v>19.59</v>
      </c>
      <c r="FA41">
        <v>0</v>
      </c>
      <c r="FB41">
        <v>597.59999990463302</v>
      </c>
      <c r="FC41">
        <v>0</v>
      </c>
      <c r="FD41">
        <v>1739.3543999999999</v>
      </c>
      <c r="FE41">
        <v>-8.7692294470711599E-2</v>
      </c>
      <c r="FF41">
        <v>-0.79923065646455704</v>
      </c>
      <c r="FG41">
        <v>3745.6511999999998</v>
      </c>
      <c r="FH41">
        <v>15</v>
      </c>
      <c r="FI41">
        <v>1716896219</v>
      </c>
      <c r="FJ41" t="s">
        <v>533</v>
      </c>
      <c r="FK41">
        <v>1716896213</v>
      </c>
      <c r="FL41">
        <v>1716896219</v>
      </c>
      <c r="FM41">
        <v>25</v>
      </c>
      <c r="FN41">
        <v>0.14299999999999999</v>
      </c>
      <c r="FO41">
        <v>-5.0000000000000001E-3</v>
      </c>
      <c r="FP41">
        <v>0.58299999999999996</v>
      </c>
      <c r="FQ41">
        <v>0.38300000000000001</v>
      </c>
      <c r="FR41">
        <v>426</v>
      </c>
      <c r="FS41">
        <v>19</v>
      </c>
      <c r="FT41">
        <v>0.22</v>
      </c>
      <c r="FU41">
        <v>7.0000000000000007E-2</v>
      </c>
      <c r="FV41">
        <v>-19.671180952381</v>
      </c>
      <c r="FW41">
        <v>-0.59556623376627005</v>
      </c>
      <c r="FX41">
        <v>9.2708296331109302E-2</v>
      </c>
      <c r="FY41">
        <v>0</v>
      </c>
      <c r="FZ41">
        <v>406.5786875</v>
      </c>
      <c r="GA41">
        <v>-0.410029411765368</v>
      </c>
      <c r="GB41">
        <v>3.2480222347612303E-2</v>
      </c>
      <c r="GC41">
        <v>1</v>
      </c>
      <c r="GD41">
        <v>2.05610380952381</v>
      </c>
      <c r="GE41">
        <v>1.6829610389611501E-2</v>
      </c>
      <c r="GF41">
        <v>2.8262232517054799E-3</v>
      </c>
      <c r="GG41">
        <v>1</v>
      </c>
      <c r="GH41">
        <v>9.9972759999999994E-2</v>
      </c>
      <c r="GI41">
        <v>-9.0696428571417705E-4</v>
      </c>
      <c r="GJ41">
        <v>1.2038581754785899E-4</v>
      </c>
      <c r="GK41">
        <v>1</v>
      </c>
      <c r="GL41">
        <v>3</v>
      </c>
      <c r="GM41">
        <v>4</v>
      </c>
      <c r="GN41" t="s">
        <v>448</v>
      </c>
      <c r="GO41">
        <v>2.95086</v>
      </c>
      <c r="GP41">
        <v>2.8858600000000001</v>
      </c>
      <c r="GQ41">
        <v>9.9616899999999994E-2</v>
      </c>
      <c r="GR41">
        <v>0.105708</v>
      </c>
      <c r="GS41">
        <v>0.104771</v>
      </c>
      <c r="GT41">
        <v>0.103326</v>
      </c>
      <c r="GU41">
        <v>33184.800000000003</v>
      </c>
      <c r="GV41">
        <v>24768.5</v>
      </c>
      <c r="GW41">
        <v>34646.300000000003</v>
      </c>
      <c r="GX41">
        <v>24811.7</v>
      </c>
      <c r="GY41">
        <v>41503.699999999997</v>
      </c>
      <c r="GZ41">
        <v>28452.6</v>
      </c>
      <c r="HA41">
        <v>47538.400000000001</v>
      </c>
      <c r="HB41">
        <v>32846</v>
      </c>
      <c r="HC41">
        <v>2.1288999999999998</v>
      </c>
      <c r="HD41">
        <v>2.1622699999999999</v>
      </c>
      <c r="HE41">
        <v>3.95924E-2</v>
      </c>
      <c r="HF41">
        <v>0</v>
      </c>
      <c r="HG41">
        <v>21.870799999999999</v>
      </c>
      <c r="HH41">
        <v>999.9</v>
      </c>
      <c r="HI41">
        <v>59.613999999999997</v>
      </c>
      <c r="HJ41">
        <v>27.472999999999999</v>
      </c>
      <c r="HK41">
        <v>21.8063</v>
      </c>
      <c r="HL41">
        <v>61.651400000000002</v>
      </c>
      <c r="HM41">
        <v>31.125800000000002</v>
      </c>
      <c r="HN41">
        <v>1</v>
      </c>
      <c r="HO41">
        <v>-0.30875000000000002</v>
      </c>
      <c r="HP41">
        <v>0.24233099999999999</v>
      </c>
      <c r="HQ41">
        <v>20.352399999999999</v>
      </c>
      <c r="HR41">
        <v>5.2119</v>
      </c>
      <c r="HS41">
        <v>11.9496</v>
      </c>
      <c r="HT41">
        <v>4.9895500000000004</v>
      </c>
      <c r="HU41">
        <v>3.2989799999999998</v>
      </c>
      <c r="HV41">
        <v>9999</v>
      </c>
      <c r="HW41">
        <v>999.9</v>
      </c>
      <c r="HX41">
        <v>9999</v>
      </c>
      <c r="HY41">
        <v>9999</v>
      </c>
      <c r="HZ41">
        <v>1.8702799999999999</v>
      </c>
      <c r="IA41">
        <v>1.87958</v>
      </c>
      <c r="IB41">
        <v>1.87954</v>
      </c>
      <c r="IC41">
        <v>1.8721000000000001</v>
      </c>
      <c r="ID41">
        <v>1.8761300000000001</v>
      </c>
      <c r="IE41">
        <v>1.8772800000000001</v>
      </c>
      <c r="IF41">
        <v>1.87741</v>
      </c>
      <c r="IG41">
        <v>1.88028</v>
      </c>
      <c r="IH41">
        <v>5</v>
      </c>
      <c r="II41">
        <v>0</v>
      </c>
      <c r="IJ41">
        <v>0</v>
      </c>
      <c r="IK41">
        <v>0</v>
      </c>
      <c r="IL41" t="s">
        <v>441</v>
      </c>
      <c r="IM41" t="s">
        <v>442</v>
      </c>
      <c r="IN41" t="s">
        <v>443</v>
      </c>
      <c r="IO41" t="s">
        <v>443</v>
      </c>
      <c r="IP41" t="s">
        <v>443</v>
      </c>
      <c r="IQ41" t="s">
        <v>443</v>
      </c>
      <c r="IR41">
        <v>0</v>
      </c>
      <c r="IS41">
        <v>100</v>
      </c>
      <c r="IT41">
        <v>100</v>
      </c>
      <c r="IU41">
        <v>0.58299999999999996</v>
      </c>
      <c r="IV41">
        <v>0.38300000000000001</v>
      </c>
      <c r="IW41">
        <v>-0.48598296686064402</v>
      </c>
      <c r="IX41">
        <v>3.1429845563750499E-3</v>
      </c>
      <c r="IY41">
        <v>-2.6191379260519398E-6</v>
      </c>
      <c r="IZ41">
        <v>8.1946225552374905E-10</v>
      </c>
      <c r="JA41">
        <v>-1.3328609193036901E-2</v>
      </c>
      <c r="JB41">
        <v>-4.0743828274618102E-2</v>
      </c>
      <c r="JC41">
        <v>3.8132344040852999E-3</v>
      </c>
      <c r="JD41">
        <v>-2.3311986755717701E-5</v>
      </c>
      <c r="JE41">
        <v>5</v>
      </c>
      <c r="JF41">
        <v>2227</v>
      </c>
      <c r="JG41">
        <v>1</v>
      </c>
      <c r="JH41">
        <v>23</v>
      </c>
      <c r="JI41">
        <v>9.6</v>
      </c>
      <c r="JJ41">
        <v>9.5</v>
      </c>
      <c r="JK41">
        <v>0.162354</v>
      </c>
      <c r="JL41">
        <v>4.99878</v>
      </c>
      <c r="JM41">
        <v>1.5954600000000001</v>
      </c>
      <c r="JN41">
        <v>2.3144499999999999</v>
      </c>
      <c r="JO41">
        <v>1.49658</v>
      </c>
      <c r="JP41">
        <v>2.3950200000000001</v>
      </c>
      <c r="JQ41">
        <v>30.5015</v>
      </c>
      <c r="JR41">
        <v>24.315200000000001</v>
      </c>
      <c r="JS41">
        <v>2</v>
      </c>
      <c r="JT41">
        <v>507.69</v>
      </c>
      <c r="JU41">
        <v>549.25400000000002</v>
      </c>
      <c r="JV41">
        <v>21.9999</v>
      </c>
      <c r="JW41">
        <v>23.354900000000001</v>
      </c>
      <c r="JX41">
        <v>30.0002</v>
      </c>
      <c r="JY41">
        <v>23.4053</v>
      </c>
      <c r="JZ41">
        <v>23.378399999999999</v>
      </c>
      <c r="KA41">
        <v>-1</v>
      </c>
      <c r="KB41">
        <v>20.05</v>
      </c>
      <c r="KC41">
        <v>95.7</v>
      </c>
      <c r="KD41">
        <v>22</v>
      </c>
      <c r="KE41">
        <v>400</v>
      </c>
      <c r="KF41">
        <v>15.3735</v>
      </c>
      <c r="KG41">
        <v>100.52800000000001</v>
      </c>
      <c r="KH41">
        <v>100.461</v>
      </c>
    </row>
    <row r="42" spans="1:294" x14ac:dyDescent="0.35">
      <c r="A42">
        <v>24</v>
      </c>
      <c r="B42">
        <v>1716896486</v>
      </c>
      <c r="C42">
        <v>7500</v>
      </c>
      <c r="D42" t="s">
        <v>534</v>
      </c>
      <c r="E42" t="s">
        <v>535</v>
      </c>
      <c r="F42">
        <v>15</v>
      </c>
      <c r="G42">
        <v>1716896477.5</v>
      </c>
      <c r="H42">
        <f t="shared" si="0"/>
        <v>1.7741133987052022E-3</v>
      </c>
      <c r="I42">
        <f t="shared" si="1"/>
        <v>1.7741133987052022</v>
      </c>
      <c r="J42">
        <f t="shared" si="2"/>
        <v>15.763876996333671</v>
      </c>
      <c r="K42">
        <f t="shared" si="3"/>
        <v>406.19343750000002</v>
      </c>
      <c r="L42">
        <f t="shared" si="4"/>
        <v>283.8891257111361</v>
      </c>
      <c r="M42">
        <f t="shared" si="5"/>
        <v>28.5899414038931</v>
      </c>
      <c r="N42">
        <f t="shared" si="6"/>
        <v>40.906979257062012</v>
      </c>
      <c r="O42">
        <f t="shared" si="7"/>
        <v>0.22189808734257074</v>
      </c>
      <c r="P42">
        <f t="shared" si="8"/>
        <v>2.9420013753786955</v>
      </c>
      <c r="Q42">
        <f t="shared" si="9"/>
        <v>0.21300176562795489</v>
      </c>
      <c r="R42">
        <f t="shared" si="10"/>
        <v>0.13389568296992452</v>
      </c>
      <c r="S42">
        <f t="shared" si="11"/>
        <v>77.166955378493711</v>
      </c>
      <c r="T42">
        <f t="shared" si="12"/>
        <v>23.516504095097851</v>
      </c>
      <c r="U42">
        <f t="shared" si="13"/>
        <v>23.516504095097851</v>
      </c>
      <c r="V42">
        <f t="shared" si="14"/>
        <v>2.9090862958271755</v>
      </c>
      <c r="W42">
        <f t="shared" si="15"/>
        <v>71.854398670669511</v>
      </c>
      <c r="X42">
        <f t="shared" si="16"/>
        <v>2.0911016079322415</v>
      </c>
      <c r="Y42">
        <f t="shared" si="17"/>
        <v>2.9101928992773209</v>
      </c>
      <c r="Z42">
        <f t="shared" si="18"/>
        <v>0.81798468789493395</v>
      </c>
      <c r="AA42">
        <f t="shared" si="19"/>
        <v>-78.238400882899413</v>
      </c>
      <c r="AB42">
        <f t="shared" si="20"/>
        <v>1.0005709169637267</v>
      </c>
      <c r="AC42">
        <f t="shared" si="21"/>
        <v>7.0872325730891902E-2</v>
      </c>
      <c r="AD42">
        <f t="shared" si="22"/>
        <v>-2.2617110861933298E-6</v>
      </c>
      <c r="AE42">
        <f t="shared" si="23"/>
        <v>15.726636961142404</v>
      </c>
      <c r="AF42">
        <f t="shared" si="24"/>
        <v>1.6432580680066213</v>
      </c>
      <c r="AG42">
        <f t="shared" si="25"/>
        <v>15.763876996333671</v>
      </c>
      <c r="AH42">
        <v>433.92017134786602</v>
      </c>
      <c r="AI42">
        <v>414.82188484848501</v>
      </c>
      <c r="AJ42">
        <v>-3.1582653868559102E-2</v>
      </c>
      <c r="AK42">
        <v>67.043206419230998</v>
      </c>
      <c r="AL42">
        <f t="shared" si="26"/>
        <v>1.7741133987052022</v>
      </c>
      <c r="AM42">
        <v>18.832146682076399</v>
      </c>
      <c r="AN42">
        <v>20.915638787878802</v>
      </c>
      <c r="AO42">
        <v>-5.98578639140942E-6</v>
      </c>
      <c r="AP42">
        <v>77.950938423303498</v>
      </c>
      <c r="AQ42">
        <v>0</v>
      </c>
      <c r="AR42">
        <v>0</v>
      </c>
      <c r="AS42">
        <f t="shared" si="27"/>
        <v>1</v>
      </c>
      <c r="AT42">
        <f t="shared" si="28"/>
        <v>0</v>
      </c>
      <c r="AU42">
        <f t="shared" si="29"/>
        <v>53875.619611562543</v>
      </c>
      <c r="AV42" t="s">
        <v>484</v>
      </c>
      <c r="AW42">
        <v>10531.5</v>
      </c>
      <c r="AX42">
        <v>1256.3007692307699</v>
      </c>
      <c r="AY42">
        <v>6278</v>
      </c>
      <c r="AZ42">
        <f t="shared" si="30"/>
        <v>0.79988837699414306</v>
      </c>
      <c r="BA42">
        <v>-1.58532174459789</v>
      </c>
      <c r="BB42" t="s">
        <v>536</v>
      </c>
      <c r="BC42">
        <v>10476.799999999999</v>
      </c>
      <c r="BD42">
        <v>1740.5956000000001</v>
      </c>
      <c r="BE42">
        <v>4099.5</v>
      </c>
      <c r="BF42">
        <f t="shared" si="31"/>
        <v>0.57541270886693496</v>
      </c>
      <c r="BG42">
        <v>0.5</v>
      </c>
      <c r="BH42">
        <f t="shared" si="32"/>
        <v>336.55041831424683</v>
      </c>
      <c r="BI42">
        <f t="shared" si="33"/>
        <v>15.763876996333671</v>
      </c>
      <c r="BJ42">
        <f t="shared" si="34"/>
        <v>96.827693936250441</v>
      </c>
      <c r="BK42">
        <f t="shared" si="35"/>
        <v>5.1550073322839007E-2</v>
      </c>
      <c r="BL42">
        <f t="shared" si="36"/>
        <v>0.53140626905720212</v>
      </c>
      <c r="BM42">
        <f t="shared" si="37"/>
        <v>1135.5461439164997</v>
      </c>
      <c r="BN42" t="s">
        <v>438</v>
      </c>
      <c r="BO42">
        <v>0</v>
      </c>
      <c r="BP42">
        <f t="shared" si="38"/>
        <v>1135.5461439164997</v>
      </c>
      <c r="BQ42">
        <f t="shared" si="39"/>
        <v>0.72300374584302973</v>
      </c>
      <c r="BR42">
        <f t="shared" si="40"/>
        <v>0.79586407701940454</v>
      </c>
      <c r="BS42">
        <f t="shared" si="41"/>
        <v>0.42363044199664407</v>
      </c>
      <c r="BT42">
        <f t="shared" si="42"/>
        <v>0.82966553116356756</v>
      </c>
      <c r="BU42">
        <f t="shared" si="43"/>
        <v>0.43381729966059612</v>
      </c>
      <c r="BV42">
        <f t="shared" si="44"/>
        <v>0.51921329902307511</v>
      </c>
      <c r="BW42">
        <f t="shared" si="45"/>
        <v>0.48078670097692489</v>
      </c>
      <c r="DF42">
        <f t="shared" si="46"/>
        <v>399.955625</v>
      </c>
      <c r="DG42">
        <f t="shared" si="47"/>
        <v>336.55041831424683</v>
      </c>
      <c r="DH42">
        <f t="shared" si="48"/>
        <v>0.84146939629676876</v>
      </c>
      <c r="DI42">
        <f t="shared" si="49"/>
        <v>0.19293879259353763</v>
      </c>
      <c r="DJ42">
        <v>1716896477.5</v>
      </c>
      <c r="DK42">
        <v>406.19343750000002</v>
      </c>
      <c r="DL42">
        <v>425.85737499999999</v>
      </c>
      <c r="DM42">
        <v>20.763981250000001</v>
      </c>
      <c r="DN42">
        <v>18.8339</v>
      </c>
      <c r="DO42">
        <v>405.76943749999998</v>
      </c>
      <c r="DP42">
        <v>20.37998125</v>
      </c>
      <c r="DQ42">
        <v>500.22893749999997</v>
      </c>
      <c r="DR42">
        <v>100.6081875</v>
      </c>
      <c r="DS42">
        <v>9.993695625E-2</v>
      </c>
      <c r="DT42">
        <v>23.522812500000001</v>
      </c>
      <c r="DU42">
        <v>22.544381250000001</v>
      </c>
      <c r="DV42">
        <v>999.9</v>
      </c>
      <c r="DW42">
        <v>0</v>
      </c>
      <c r="DX42">
        <v>0</v>
      </c>
      <c r="DY42">
        <v>10010.271875</v>
      </c>
      <c r="DZ42">
        <v>0</v>
      </c>
      <c r="EA42">
        <v>2.3539356250000001</v>
      </c>
      <c r="EB42">
        <v>-19.53259375</v>
      </c>
      <c r="EC42">
        <v>415.00599999999997</v>
      </c>
      <c r="ED42">
        <v>434.03193750000003</v>
      </c>
      <c r="EE42">
        <v>2.0842618750000002</v>
      </c>
      <c r="EF42">
        <v>425.85737499999999</v>
      </c>
      <c r="EG42">
        <v>18.8339</v>
      </c>
      <c r="EH42">
        <v>2.1045431250000002</v>
      </c>
      <c r="EI42">
        <v>1.8948499999999999</v>
      </c>
      <c r="EJ42">
        <v>18.253612499999999</v>
      </c>
      <c r="EK42">
        <v>16.592006250000001</v>
      </c>
      <c r="EL42">
        <v>399.955625</v>
      </c>
      <c r="EM42">
        <v>0.94998831250000004</v>
      </c>
      <c r="EN42">
        <v>5.0012006249999998E-2</v>
      </c>
      <c r="EO42">
        <v>0</v>
      </c>
      <c r="EP42">
        <v>1740.56</v>
      </c>
      <c r="EQ42">
        <v>8.3295499999999993</v>
      </c>
      <c r="ER42">
        <v>3772.1468749999999</v>
      </c>
      <c r="ES42">
        <v>3980.8618750000001</v>
      </c>
      <c r="ET42">
        <v>38.64425</v>
      </c>
      <c r="EU42">
        <v>41.9176875</v>
      </c>
      <c r="EV42">
        <v>40.511499999999998</v>
      </c>
      <c r="EW42">
        <v>42.109250000000003</v>
      </c>
      <c r="EX42">
        <v>41.597375</v>
      </c>
      <c r="EY42">
        <v>372.04062499999998</v>
      </c>
      <c r="EZ42">
        <v>19.59</v>
      </c>
      <c r="FA42">
        <v>0</v>
      </c>
      <c r="FB42">
        <v>299</v>
      </c>
      <c r="FC42">
        <v>0</v>
      </c>
      <c r="FD42">
        <v>1740.5956000000001</v>
      </c>
      <c r="FE42">
        <v>0.68384616680381405</v>
      </c>
      <c r="FF42">
        <v>0.89846146456383202</v>
      </c>
      <c r="FG42">
        <v>3773.2948000000001</v>
      </c>
      <c r="FH42">
        <v>15</v>
      </c>
      <c r="FI42">
        <v>1716896526.0999999</v>
      </c>
      <c r="FJ42" t="s">
        <v>537</v>
      </c>
      <c r="FK42">
        <v>1716896526.0999999</v>
      </c>
      <c r="FL42">
        <v>1716896512</v>
      </c>
      <c r="FM42">
        <v>26</v>
      </c>
      <c r="FN42">
        <v>-0.159</v>
      </c>
      <c r="FO42">
        <v>3.0000000000000001E-3</v>
      </c>
      <c r="FP42">
        <v>0.42399999999999999</v>
      </c>
      <c r="FQ42">
        <v>0.38400000000000001</v>
      </c>
      <c r="FR42">
        <v>426</v>
      </c>
      <c r="FS42">
        <v>19</v>
      </c>
      <c r="FT42">
        <v>0.12</v>
      </c>
      <c r="FU42">
        <v>0.04</v>
      </c>
      <c r="FV42">
        <v>-19.515933333333301</v>
      </c>
      <c r="FW42">
        <v>-0.22090909090911301</v>
      </c>
      <c r="FX42">
        <v>4.1004602916227102E-2</v>
      </c>
      <c r="FY42">
        <v>1</v>
      </c>
      <c r="FZ42">
        <v>406.364125</v>
      </c>
      <c r="GA42">
        <v>-1.0796470588257401</v>
      </c>
      <c r="GB42">
        <v>8.4141900234067701E-2</v>
      </c>
      <c r="GC42">
        <v>0</v>
      </c>
      <c r="GD42">
        <v>2.08361666666667</v>
      </c>
      <c r="GE42">
        <v>9.3748051948042803E-3</v>
      </c>
      <c r="GF42">
        <v>1.37248933843836E-3</v>
      </c>
      <c r="GG42">
        <v>1</v>
      </c>
      <c r="GH42">
        <v>9.9932220000000002E-2</v>
      </c>
      <c r="GI42">
        <v>-3.4917857142859401E-4</v>
      </c>
      <c r="GJ42">
        <v>1.1838038238379301E-4</v>
      </c>
      <c r="GK42">
        <v>1</v>
      </c>
      <c r="GL42">
        <v>3</v>
      </c>
      <c r="GM42">
        <v>4</v>
      </c>
      <c r="GN42" t="s">
        <v>448</v>
      </c>
      <c r="GO42">
        <v>2.9509699999999999</v>
      </c>
      <c r="GP42">
        <v>2.88598</v>
      </c>
      <c r="GQ42">
        <v>9.9517900000000006E-2</v>
      </c>
      <c r="GR42">
        <v>0.10566</v>
      </c>
      <c r="GS42">
        <v>0.104842</v>
      </c>
      <c r="GT42">
        <v>0.10324999999999999</v>
      </c>
      <c r="GU42">
        <v>33189.300000000003</v>
      </c>
      <c r="GV42">
        <v>24769.1</v>
      </c>
      <c r="GW42">
        <v>34647.199999999997</v>
      </c>
      <c r="GX42">
        <v>24810.9</v>
      </c>
      <c r="GY42">
        <v>41503.5</v>
      </c>
      <c r="GZ42">
        <v>28453.200000000001</v>
      </c>
      <c r="HA42">
        <v>47542.2</v>
      </c>
      <c r="HB42">
        <v>32844</v>
      </c>
      <c r="HC42">
        <v>2.1293299999999999</v>
      </c>
      <c r="HD42">
        <v>2.1619000000000002</v>
      </c>
      <c r="HE42">
        <v>3.97116E-2</v>
      </c>
      <c r="HF42">
        <v>0</v>
      </c>
      <c r="HG42">
        <v>21.889299999999999</v>
      </c>
      <c r="HH42">
        <v>999.9</v>
      </c>
      <c r="HI42">
        <v>59.51</v>
      </c>
      <c r="HJ42">
        <v>27.513000000000002</v>
      </c>
      <c r="HK42">
        <v>21.817</v>
      </c>
      <c r="HL42">
        <v>61.381399999999999</v>
      </c>
      <c r="HM42">
        <v>31.350200000000001</v>
      </c>
      <c r="HN42">
        <v>1</v>
      </c>
      <c r="HO42">
        <v>-0.30892500000000001</v>
      </c>
      <c r="HP42">
        <v>0.251307</v>
      </c>
      <c r="HQ42">
        <v>20.352499999999999</v>
      </c>
      <c r="HR42">
        <v>5.2141500000000001</v>
      </c>
      <c r="HS42">
        <v>11.9489</v>
      </c>
      <c r="HT42">
        <v>4.9890499999999998</v>
      </c>
      <c r="HU42">
        <v>3.2989799999999998</v>
      </c>
      <c r="HV42">
        <v>9999</v>
      </c>
      <c r="HW42">
        <v>999.9</v>
      </c>
      <c r="HX42">
        <v>9999</v>
      </c>
      <c r="HY42">
        <v>9999</v>
      </c>
      <c r="HZ42">
        <v>1.8703399999999999</v>
      </c>
      <c r="IA42">
        <v>1.87958</v>
      </c>
      <c r="IB42">
        <v>1.8795500000000001</v>
      </c>
      <c r="IC42">
        <v>1.8721000000000001</v>
      </c>
      <c r="ID42">
        <v>1.8761399999999999</v>
      </c>
      <c r="IE42">
        <v>1.8772899999999999</v>
      </c>
      <c r="IF42">
        <v>1.8774200000000001</v>
      </c>
      <c r="IG42">
        <v>1.8802700000000001</v>
      </c>
      <c r="IH42">
        <v>5</v>
      </c>
      <c r="II42">
        <v>0</v>
      </c>
      <c r="IJ42">
        <v>0</v>
      </c>
      <c r="IK42">
        <v>0</v>
      </c>
      <c r="IL42" t="s">
        <v>441</v>
      </c>
      <c r="IM42" t="s">
        <v>442</v>
      </c>
      <c r="IN42" t="s">
        <v>443</v>
      </c>
      <c r="IO42" t="s">
        <v>443</v>
      </c>
      <c r="IP42" t="s">
        <v>443</v>
      </c>
      <c r="IQ42" t="s">
        <v>443</v>
      </c>
      <c r="IR42">
        <v>0</v>
      </c>
      <c r="IS42">
        <v>100</v>
      </c>
      <c r="IT42">
        <v>100</v>
      </c>
      <c r="IU42">
        <v>0.42399999999999999</v>
      </c>
      <c r="IV42">
        <v>0.38400000000000001</v>
      </c>
      <c r="IW42">
        <v>-0.34345692439907599</v>
      </c>
      <c r="IX42">
        <v>3.1429845563750499E-3</v>
      </c>
      <c r="IY42">
        <v>-2.6191379260519398E-6</v>
      </c>
      <c r="IZ42">
        <v>8.1946225552374905E-10</v>
      </c>
      <c r="JA42">
        <v>-1.7912249187121299E-2</v>
      </c>
      <c r="JB42">
        <v>-4.0743828274618102E-2</v>
      </c>
      <c r="JC42">
        <v>3.8132344040852999E-3</v>
      </c>
      <c r="JD42">
        <v>-2.3311986755717701E-5</v>
      </c>
      <c r="JE42">
        <v>5</v>
      </c>
      <c r="JF42">
        <v>2227</v>
      </c>
      <c r="JG42">
        <v>1</v>
      </c>
      <c r="JH42">
        <v>23</v>
      </c>
      <c r="JI42">
        <v>4.5</v>
      </c>
      <c r="JJ42">
        <v>4.5</v>
      </c>
      <c r="JK42">
        <v>0.162354</v>
      </c>
      <c r="JL42">
        <v>4.99878</v>
      </c>
      <c r="JM42">
        <v>1.5954600000000001</v>
      </c>
      <c r="JN42">
        <v>2.3144499999999999</v>
      </c>
      <c r="JO42">
        <v>1.49658</v>
      </c>
      <c r="JP42">
        <v>2.3803700000000001</v>
      </c>
      <c r="JQ42">
        <v>30.523099999999999</v>
      </c>
      <c r="JR42">
        <v>24.315200000000001</v>
      </c>
      <c r="JS42">
        <v>2</v>
      </c>
      <c r="JT42">
        <v>507.90800000000002</v>
      </c>
      <c r="JU42">
        <v>548.95100000000002</v>
      </c>
      <c r="JV42">
        <v>21.9999</v>
      </c>
      <c r="JW42">
        <v>23.354500000000002</v>
      </c>
      <c r="JX42">
        <v>30.0001</v>
      </c>
      <c r="JY42">
        <v>23.401299999999999</v>
      </c>
      <c r="JZ42">
        <v>23.374500000000001</v>
      </c>
      <c r="KA42">
        <v>-1</v>
      </c>
      <c r="KB42">
        <v>20.05</v>
      </c>
      <c r="KC42">
        <v>95.7</v>
      </c>
      <c r="KD42">
        <v>22</v>
      </c>
      <c r="KE42">
        <v>400</v>
      </c>
      <c r="KF42">
        <v>15.3735</v>
      </c>
      <c r="KG42">
        <v>100.53400000000001</v>
      </c>
      <c r="KH42">
        <v>100.456</v>
      </c>
    </row>
    <row r="43" spans="1:294" x14ac:dyDescent="0.35">
      <c r="A43">
        <v>25</v>
      </c>
      <c r="B43">
        <v>1716896786.0999999</v>
      </c>
      <c r="C43">
        <v>7800.0999999046298</v>
      </c>
      <c r="D43" t="s">
        <v>538</v>
      </c>
      <c r="E43" t="s">
        <v>539</v>
      </c>
      <c r="F43">
        <v>15</v>
      </c>
      <c r="G43">
        <v>1716896778.0999999</v>
      </c>
      <c r="H43">
        <f t="shared" si="0"/>
        <v>1.786519790423155E-3</v>
      </c>
      <c r="I43">
        <f t="shared" si="1"/>
        <v>1.7865197904231549</v>
      </c>
      <c r="J43">
        <f t="shared" si="2"/>
        <v>15.515953766470613</v>
      </c>
      <c r="K43">
        <f t="shared" si="3"/>
        <v>408.17160000000001</v>
      </c>
      <c r="L43">
        <f t="shared" si="4"/>
        <v>288.6429184167107</v>
      </c>
      <c r="M43">
        <f t="shared" si="5"/>
        <v>29.066051207673819</v>
      </c>
      <c r="N43">
        <f t="shared" si="6"/>
        <v>41.102469072150654</v>
      </c>
      <c r="O43">
        <f t="shared" si="7"/>
        <v>0.22383106110048684</v>
      </c>
      <c r="P43">
        <f t="shared" si="8"/>
        <v>2.9390824360583725</v>
      </c>
      <c r="Q43">
        <f t="shared" si="9"/>
        <v>0.21477387381120255</v>
      </c>
      <c r="R43">
        <f t="shared" si="10"/>
        <v>0.13501688478784041</v>
      </c>
      <c r="S43">
        <f t="shared" si="11"/>
        <v>77.1814913767452</v>
      </c>
      <c r="T43">
        <f t="shared" si="12"/>
        <v>23.518447135604323</v>
      </c>
      <c r="U43">
        <f t="shared" si="13"/>
        <v>23.518447135604323</v>
      </c>
      <c r="V43">
        <f t="shared" si="14"/>
        <v>2.9094270995505003</v>
      </c>
      <c r="W43">
        <f t="shared" si="15"/>
        <v>71.883914164597343</v>
      </c>
      <c r="X43">
        <f t="shared" si="16"/>
        <v>2.0926022761315273</v>
      </c>
      <c r="Y43">
        <f t="shared" si="17"/>
        <v>2.9110856030181633</v>
      </c>
      <c r="Z43">
        <f t="shared" si="18"/>
        <v>0.816824823418973</v>
      </c>
      <c r="AA43">
        <f t="shared" si="19"/>
        <v>-78.785522757661127</v>
      </c>
      <c r="AB43">
        <f t="shared" si="20"/>
        <v>1.4978234948528084</v>
      </c>
      <c r="AC43">
        <f t="shared" si="21"/>
        <v>0.10620280754912099</v>
      </c>
      <c r="AD43">
        <f t="shared" si="22"/>
        <v>-5.0785139946718516E-6</v>
      </c>
      <c r="AE43">
        <f t="shared" si="23"/>
        <v>15.698184391309651</v>
      </c>
      <c r="AF43">
        <f t="shared" si="24"/>
        <v>1.6543957245438556</v>
      </c>
      <c r="AG43">
        <f t="shared" si="25"/>
        <v>15.515953766470613</v>
      </c>
      <c r="AH43">
        <v>436.09761219516702</v>
      </c>
      <c r="AI43">
        <v>417.091678787879</v>
      </c>
      <c r="AJ43">
        <v>6.9335062185460804E-3</v>
      </c>
      <c r="AK43">
        <v>67.039809121493803</v>
      </c>
      <c r="AL43">
        <f t="shared" si="26"/>
        <v>1.7865197904231549</v>
      </c>
      <c r="AM43">
        <v>18.840051947966899</v>
      </c>
      <c r="AN43">
        <v>20.938009090909102</v>
      </c>
      <c r="AO43">
        <v>4.7092050481468504E-6</v>
      </c>
      <c r="AP43">
        <v>77.601490344924599</v>
      </c>
      <c r="AQ43">
        <v>0</v>
      </c>
      <c r="AR43">
        <v>0</v>
      </c>
      <c r="AS43">
        <f t="shared" si="27"/>
        <v>1</v>
      </c>
      <c r="AT43">
        <f t="shared" si="28"/>
        <v>0</v>
      </c>
      <c r="AU43">
        <f t="shared" si="29"/>
        <v>53788.755480979737</v>
      </c>
      <c r="AV43" t="s">
        <v>484</v>
      </c>
      <c r="AW43">
        <v>10531.5</v>
      </c>
      <c r="AX43">
        <v>1256.3007692307699</v>
      </c>
      <c r="AY43">
        <v>6278</v>
      </c>
      <c r="AZ43">
        <f t="shared" si="30"/>
        <v>0.79988837699414306</v>
      </c>
      <c r="BA43">
        <v>-1.58532174459789</v>
      </c>
      <c r="BB43" t="s">
        <v>540</v>
      </c>
      <c r="BC43">
        <v>10476.9</v>
      </c>
      <c r="BD43">
        <v>1743.5803846153799</v>
      </c>
      <c r="BE43">
        <v>4069.47</v>
      </c>
      <c r="BF43">
        <f t="shared" si="31"/>
        <v>0.57154607734781682</v>
      </c>
      <c r="BG43">
        <v>0.5</v>
      </c>
      <c r="BH43">
        <f t="shared" si="32"/>
        <v>336.61468502170567</v>
      </c>
      <c r="BI43">
        <f t="shared" si="33"/>
        <v>15.515953766470613</v>
      </c>
      <c r="BJ43">
        <f t="shared" si="34"/>
        <v>96.195401400913397</v>
      </c>
      <c r="BK43">
        <f t="shared" si="35"/>
        <v>5.0803711994816196E-2</v>
      </c>
      <c r="BL43">
        <f t="shared" si="36"/>
        <v>0.54270703555991329</v>
      </c>
      <c r="BM43">
        <f t="shared" si="37"/>
        <v>1133.2297663480842</v>
      </c>
      <c r="BN43" t="s">
        <v>438</v>
      </c>
      <c r="BO43">
        <v>0</v>
      </c>
      <c r="BP43">
        <f t="shared" si="38"/>
        <v>1133.2297663480842</v>
      </c>
      <c r="BQ43">
        <f t="shared" si="39"/>
        <v>0.72152890515273871</v>
      </c>
      <c r="BR43">
        <f t="shared" si="40"/>
        <v>0.79213192051790027</v>
      </c>
      <c r="BS43">
        <f t="shared" si="41"/>
        <v>0.42927670230130333</v>
      </c>
      <c r="BT43">
        <f t="shared" si="42"/>
        <v>0.82678624163276204</v>
      </c>
      <c r="BU43">
        <f t="shared" si="43"/>
        <v>0.43979734717439356</v>
      </c>
      <c r="BV43">
        <f t="shared" si="44"/>
        <v>0.51484146020797183</v>
      </c>
      <c r="BW43">
        <f t="shared" si="45"/>
        <v>0.48515853979202817</v>
      </c>
      <c r="DF43">
        <f t="shared" si="46"/>
        <v>400.03213333333298</v>
      </c>
      <c r="DG43">
        <f t="shared" si="47"/>
        <v>336.61468502170567</v>
      </c>
      <c r="DH43">
        <f t="shared" si="48"/>
        <v>0.84146911453539719</v>
      </c>
      <c r="DI43">
        <f t="shared" si="49"/>
        <v>0.19293822907079447</v>
      </c>
      <c r="DJ43">
        <v>1716896778.0999999</v>
      </c>
      <c r="DK43">
        <v>408.17160000000001</v>
      </c>
      <c r="DL43">
        <v>427.81086666666698</v>
      </c>
      <c r="DM43">
        <v>20.7807666666667</v>
      </c>
      <c r="DN43">
        <v>18.837626666666701</v>
      </c>
      <c r="DO43">
        <v>407.75459999999998</v>
      </c>
      <c r="DP43">
        <v>20.394766666666701</v>
      </c>
      <c r="DQ43">
        <v>500.22626666666702</v>
      </c>
      <c r="DR43">
        <v>100.59893333333299</v>
      </c>
      <c r="DS43">
        <v>0.10005962</v>
      </c>
      <c r="DT43">
        <v>23.527899999999999</v>
      </c>
      <c r="DU43">
        <v>22.543286666666699</v>
      </c>
      <c r="DV43">
        <v>999.9</v>
      </c>
      <c r="DW43">
        <v>0</v>
      </c>
      <c r="DX43">
        <v>0</v>
      </c>
      <c r="DY43">
        <v>9994.5813333333299</v>
      </c>
      <c r="DZ43">
        <v>0</v>
      </c>
      <c r="EA43">
        <v>2.4363000000000001</v>
      </c>
      <c r="EB43">
        <v>-19.656780000000001</v>
      </c>
      <c r="EC43">
        <v>416.88233333333301</v>
      </c>
      <c r="ED43">
        <v>436.02460000000002</v>
      </c>
      <c r="EE43">
        <v>2.0991300000000002</v>
      </c>
      <c r="EF43">
        <v>427.81086666666698</v>
      </c>
      <c r="EG43">
        <v>18.837626666666701</v>
      </c>
      <c r="EH43">
        <v>2.106214</v>
      </c>
      <c r="EI43">
        <v>1.895044</v>
      </c>
      <c r="EJ43">
        <v>18.266266666666699</v>
      </c>
      <c r="EK43">
        <v>16.593640000000001</v>
      </c>
      <c r="EL43">
        <v>400.03213333333298</v>
      </c>
      <c r="EM43">
        <v>0.94999813333333305</v>
      </c>
      <c r="EN43">
        <v>5.0002100000000001E-2</v>
      </c>
      <c r="EO43">
        <v>0</v>
      </c>
      <c r="EP43">
        <v>1743.6020000000001</v>
      </c>
      <c r="EQ43">
        <v>8.3295499999999993</v>
      </c>
      <c r="ER43">
        <v>3781.1559999999999</v>
      </c>
      <c r="ES43">
        <v>3981.6460000000002</v>
      </c>
      <c r="ET43">
        <v>38.653933333333299</v>
      </c>
      <c r="EU43">
        <v>41.928733333333298</v>
      </c>
      <c r="EV43">
        <v>40.541333333333299</v>
      </c>
      <c r="EW43">
        <v>42.116599999999998</v>
      </c>
      <c r="EX43">
        <v>41.603999999999999</v>
      </c>
      <c r="EY43">
        <v>372.11733333333302</v>
      </c>
      <c r="EZ43">
        <v>19.59</v>
      </c>
      <c r="FA43">
        <v>0</v>
      </c>
      <c r="FB43">
        <v>298.799999952316</v>
      </c>
      <c r="FC43">
        <v>0</v>
      </c>
      <c r="FD43">
        <v>1743.5803846153799</v>
      </c>
      <c r="FE43">
        <v>-0.35111111790556998</v>
      </c>
      <c r="FF43">
        <v>6.5993161928498596</v>
      </c>
      <c r="FG43">
        <v>3780.71038461538</v>
      </c>
      <c r="FH43">
        <v>15</v>
      </c>
      <c r="FI43">
        <v>1716896813.0999999</v>
      </c>
      <c r="FJ43" t="s">
        <v>541</v>
      </c>
      <c r="FK43">
        <v>1716896806.0999999</v>
      </c>
      <c r="FL43">
        <v>1716896813.0999999</v>
      </c>
      <c r="FM43">
        <v>27</v>
      </c>
      <c r="FN43">
        <v>-0.01</v>
      </c>
      <c r="FO43">
        <v>1E-3</v>
      </c>
      <c r="FP43">
        <v>0.41699999999999998</v>
      </c>
      <c r="FQ43">
        <v>0.38600000000000001</v>
      </c>
      <c r="FR43">
        <v>428</v>
      </c>
      <c r="FS43">
        <v>19</v>
      </c>
      <c r="FT43">
        <v>0.12</v>
      </c>
      <c r="FU43">
        <v>0.09</v>
      </c>
      <c r="FV43">
        <v>-19.679828571428601</v>
      </c>
      <c r="FW43">
        <v>0.78003116883113199</v>
      </c>
      <c r="FX43">
        <v>9.4439681645946405E-2</v>
      </c>
      <c r="FY43">
        <v>0</v>
      </c>
      <c r="FZ43">
        <v>408.09106250000002</v>
      </c>
      <c r="GA43">
        <v>2.6944411764703098</v>
      </c>
      <c r="GB43">
        <v>0.21093437034715201</v>
      </c>
      <c r="GC43">
        <v>0</v>
      </c>
      <c r="GD43">
        <v>2.1001628571428599</v>
      </c>
      <c r="GE43">
        <v>-2.47472727272702E-2</v>
      </c>
      <c r="GF43">
        <v>2.7909260160761699E-3</v>
      </c>
      <c r="GG43">
        <v>1</v>
      </c>
      <c r="GH43">
        <v>0.10005962</v>
      </c>
      <c r="GI43">
        <v>-2.0350714285728201E-4</v>
      </c>
      <c r="GJ43">
        <v>2.2207193489197699E-4</v>
      </c>
      <c r="GK43">
        <v>1</v>
      </c>
      <c r="GL43">
        <v>2</v>
      </c>
      <c r="GM43">
        <v>4</v>
      </c>
      <c r="GN43" t="s">
        <v>457</v>
      </c>
      <c r="GO43">
        <v>2.9510200000000002</v>
      </c>
      <c r="GP43">
        <v>2.8858199999999998</v>
      </c>
      <c r="GQ43">
        <v>9.9961300000000003E-2</v>
      </c>
      <c r="GR43">
        <v>0.106055</v>
      </c>
      <c r="GS43">
        <v>0.104907</v>
      </c>
      <c r="GT43">
        <v>0.10330300000000001</v>
      </c>
      <c r="GU43">
        <v>33175.300000000003</v>
      </c>
      <c r="GV43">
        <v>24761.3</v>
      </c>
      <c r="GW43">
        <v>34649.599999999999</v>
      </c>
      <c r="GX43">
        <v>24814.1</v>
      </c>
      <c r="GY43">
        <v>41499.800000000003</v>
      </c>
      <c r="GZ43">
        <v>28454.9</v>
      </c>
      <c r="HA43">
        <v>47541.5</v>
      </c>
      <c r="HB43">
        <v>32847.800000000003</v>
      </c>
      <c r="HC43">
        <v>2.1294499999999998</v>
      </c>
      <c r="HD43">
        <v>2.1616200000000001</v>
      </c>
      <c r="HE43">
        <v>3.8497099999999999E-2</v>
      </c>
      <c r="HF43">
        <v>0</v>
      </c>
      <c r="HG43">
        <v>21.897600000000001</v>
      </c>
      <c r="HH43">
        <v>999.9</v>
      </c>
      <c r="HI43">
        <v>59.424999999999997</v>
      </c>
      <c r="HJ43">
        <v>27.523</v>
      </c>
      <c r="HK43">
        <v>21.800599999999999</v>
      </c>
      <c r="HL43">
        <v>61.217799999999997</v>
      </c>
      <c r="HM43">
        <v>31.265999999999998</v>
      </c>
      <c r="HN43">
        <v>1</v>
      </c>
      <c r="HO43">
        <v>-0.30943100000000001</v>
      </c>
      <c r="HP43">
        <v>0.25332199999999999</v>
      </c>
      <c r="HQ43">
        <v>20.352399999999999</v>
      </c>
      <c r="HR43">
        <v>5.2157900000000001</v>
      </c>
      <c r="HS43">
        <v>11.950100000000001</v>
      </c>
      <c r="HT43">
        <v>4.9895500000000004</v>
      </c>
      <c r="HU43">
        <v>3.2989999999999999</v>
      </c>
      <c r="HV43">
        <v>9999</v>
      </c>
      <c r="HW43">
        <v>999.9</v>
      </c>
      <c r="HX43">
        <v>9999</v>
      </c>
      <c r="HY43">
        <v>9999</v>
      </c>
      <c r="HZ43">
        <v>1.8703099999999999</v>
      </c>
      <c r="IA43">
        <v>1.87958</v>
      </c>
      <c r="IB43">
        <v>1.8795500000000001</v>
      </c>
      <c r="IC43">
        <v>1.8721000000000001</v>
      </c>
      <c r="ID43">
        <v>1.8761300000000001</v>
      </c>
      <c r="IE43">
        <v>1.8772899999999999</v>
      </c>
      <c r="IF43">
        <v>1.8774299999999999</v>
      </c>
      <c r="IG43">
        <v>1.8803099999999999</v>
      </c>
      <c r="IH43">
        <v>5</v>
      </c>
      <c r="II43">
        <v>0</v>
      </c>
      <c r="IJ43">
        <v>0</v>
      </c>
      <c r="IK43">
        <v>0</v>
      </c>
      <c r="IL43" t="s">
        <v>441</v>
      </c>
      <c r="IM43" t="s">
        <v>442</v>
      </c>
      <c r="IN43" t="s">
        <v>443</v>
      </c>
      <c r="IO43" t="s">
        <v>443</v>
      </c>
      <c r="IP43" t="s">
        <v>443</v>
      </c>
      <c r="IQ43" t="s">
        <v>443</v>
      </c>
      <c r="IR43">
        <v>0</v>
      </c>
      <c r="IS43">
        <v>100</v>
      </c>
      <c r="IT43">
        <v>100</v>
      </c>
      <c r="IU43">
        <v>0.41699999999999998</v>
      </c>
      <c r="IV43">
        <v>0.38600000000000001</v>
      </c>
      <c r="IW43">
        <v>-0.50220672923932597</v>
      </c>
      <c r="IX43">
        <v>3.1429845563750499E-3</v>
      </c>
      <c r="IY43">
        <v>-2.6191379260519398E-6</v>
      </c>
      <c r="IZ43">
        <v>8.1946225552374905E-10</v>
      </c>
      <c r="JA43">
        <v>-1.5390016421742999E-2</v>
      </c>
      <c r="JB43">
        <v>-4.0743828274618102E-2</v>
      </c>
      <c r="JC43">
        <v>3.8132344040852999E-3</v>
      </c>
      <c r="JD43">
        <v>-2.3311986755717701E-5</v>
      </c>
      <c r="JE43">
        <v>5</v>
      </c>
      <c r="JF43">
        <v>2227</v>
      </c>
      <c r="JG43">
        <v>1</v>
      </c>
      <c r="JH43">
        <v>23</v>
      </c>
      <c r="JI43">
        <v>4.3</v>
      </c>
      <c r="JJ43">
        <v>4.5999999999999996</v>
      </c>
      <c r="JK43">
        <v>0.162354</v>
      </c>
      <c r="JL43">
        <v>4.99878</v>
      </c>
      <c r="JM43">
        <v>1.5954600000000001</v>
      </c>
      <c r="JN43">
        <v>2.3144499999999999</v>
      </c>
      <c r="JO43">
        <v>1.49658</v>
      </c>
      <c r="JP43">
        <v>2.2912599999999999</v>
      </c>
      <c r="JQ43">
        <v>30.544599999999999</v>
      </c>
      <c r="JR43">
        <v>24.315200000000001</v>
      </c>
      <c r="JS43">
        <v>2</v>
      </c>
      <c r="JT43">
        <v>507.983</v>
      </c>
      <c r="JU43">
        <v>548.74</v>
      </c>
      <c r="JV43">
        <v>21.9999</v>
      </c>
      <c r="JW43">
        <v>23.353000000000002</v>
      </c>
      <c r="JX43">
        <v>30</v>
      </c>
      <c r="JY43">
        <v>23.401299999999999</v>
      </c>
      <c r="JZ43">
        <v>23.372599999999998</v>
      </c>
      <c r="KA43">
        <v>-1</v>
      </c>
      <c r="KB43">
        <v>20.05</v>
      </c>
      <c r="KC43">
        <v>95.7</v>
      </c>
      <c r="KD43">
        <v>22</v>
      </c>
      <c r="KE43">
        <v>400</v>
      </c>
      <c r="KF43">
        <v>15.3735</v>
      </c>
      <c r="KG43">
        <v>100.536</v>
      </c>
      <c r="KH43">
        <v>100.468</v>
      </c>
    </row>
    <row r="44" spans="1:294" x14ac:dyDescent="0.35">
      <c r="A44">
        <v>26</v>
      </c>
      <c r="B44">
        <v>1716897086.0999999</v>
      </c>
      <c r="C44">
        <v>8100.0999999046298</v>
      </c>
      <c r="D44" t="s">
        <v>542</v>
      </c>
      <c r="E44" t="s">
        <v>543</v>
      </c>
      <c r="F44">
        <v>15</v>
      </c>
      <c r="G44">
        <v>1716897077.5999999</v>
      </c>
      <c r="H44">
        <f t="shared" si="0"/>
        <v>1.7910737962230634E-3</v>
      </c>
      <c r="I44">
        <f t="shared" si="1"/>
        <v>1.7910737962230634</v>
      </c>
      <c r="J44">
        <f t="shared" si="2"/>
        <v>15.576329027953493</v>
      </c>
      <c r="K44">
        <f t="shared" si="3"/>
        <v>409.55418750000001</v>
      </c>
      <c r="L44">
        <f t="shared" si="4"/>
        <v>290.37819843163987</v>
      </c>
      <c r="M44">
        <f t="shared" si="5"/>
        <v>29.24043858494754</v>
      </c>
      <c r="N44">
        <f t="shared" si="6"/>
        <v>41.241195556287927</v>
      </c>
      <c r="O44">
        <f t="shared" si="7"/>
        <v>0.22545093401607311</v>
      </c>
      <c r="P44">
        <f t="shared" si="8"/>
        <v>2.9390887830972559</v>
      </c>
      <c r="Q44">
        <f t="shared" si="9"/>
        <v>0.21626508961952004</v>
      </c>
      <c r="R44">
        <f t="shared" si="10"/>
        <v>0.1359598055984606</v>
      </c>
      <c r="S44">
        <f t="shared" si="11"/>
        <v>77.17569280891847</v>
      </c>
      <c r="T44">
        <f t="shared" si="12"/>
        <v>23.521385725315728</v>
      </c>
      <c r="U44">
        <f t="shared" si="13"/>
        <v>23.521385725315728</v>
      </c>
      <c r="V44">
        <f t="shared" si="14"/>
        <v>2.9099425860820745</v>
      </c>
      <c r="W44">
        <f t="shared" si="15"/>
        <v>72.007026528633745</v>
      </c>
      <c r="X44">
        <f t="shared" si="16"/>
        <v>2.0967114557064681</v>
      </c>
      <c r="Y44">
        <f t="shared" si="17"/>
        <v>2.9118150780364558</v>
      </c>
      <c r="Z44">
        <f t="shared" si="18"/>
        <v>0.81323113037560635</v>
      </c>
      <c r="AA44">
        <f t="shared" si="19"/>
        <v>-78.986354413437098</v>
      </c>
      <c r="AB44">
        <f t="shared" si="20"/>
        <v>1.6907676255945503</v>
      </c>
      <c r="AC44">
        <f t="shared" si="21"/>
        <v>0.11988750761182436</v>
      </c>
      <c r="AD44">
        <f t="shared" si="22"/>
        <v>-6.4713122569504122E-6</v>
      </c>
      <c r="AE44">
        <f t="shared" si="23"/>
        <v>15.447840396624551</v>
      </c>
      <c r="AF44">
        <f t="shared" si="24"/>
        <v>1.6556197080808144</v>
      </c>
      <c r="AG44">
        <f t="shared" si="25"/>
        <v>15.576329027953493</v>
      </c>
      <c r="AH44">
        <v>437.12912078150998</v>
      </c>
      <c r="AI44">
        <v>418.09064242424199</v>
      </c>
      <c r="AJ44">
        <v>-7.18934306253292E-4</v>
      </c>
      <c r="AK44">
        <v>67.039183266585098</v>
      </c>
      <c r="AL44">
        <f t="shared" si="26"/>
        <v>1.7910737962230634</v>
      </c>
      <c r="AM44">
        <v>18.8777040494227</v>
      </c>
      <c r="AN44">
        <v>20.9809096969697</v>
      </c>
      <c r="AO44">
        <v>2.2610457688942199E-6</v>
      </c>
      <c r="AP44">
        <v>77.569168219989294</v>
      </c>
      <c r="AQ44">
        <v>0</v>
      </c>
      <c r="AR44">
        <v>0</v>
      </c>
      <c r="AS44">
        <f t="shared" si="27"/>
        <v>1</v>
      </c>
      <c r="AT44">
        <f t="shared" si="28"/>
        <v>0</v>
      </c>
      <c r="AU44">
        <f t="shared" si="29"/>
        <v>53788.162151494114</v>
      </c>
      <c r="AV44" t="s">
        <v>484</v>
      </c>
      <c r="AW44">
        <v>10531.5</v>
      </c>
      <c r="AX44">
        <v>1256.3007692307699</v>
      </c>
      <c r="AY44">
        <v>6278</v>
      </c>
      <c r="AZ44">
        <f t="shared" si="30"/>
        <v>0.79988837699414306</v>
      </c>
      <c r="BA44">
        <v>-1.58532174459789</v>
      </c>
      <c r="BB44" t="s">
        <v>544</v>
      </c>
      <c r="BC44">
        <v>10476.299999999999</v>
      </c>
      <c r="BD44">
        <v>1746.9361538461501</v>
      </c>
      <c r="BE44">
        <v>4043.18</v>
      </c>
      <c r="BF44">
        <f t="shared" si="31"/>
        <v>0.56793015550973491</v>
      </c>
      <c r="BG44">
        <v>0.5</v>
      </c>
      <c r="BH44">
        <f t="shared" si="32"/>
        <v>336.58905702945924</v>
      </c>
      <c r="BI44">
        <f t="shared" si="33"/>
        <v>15.576329027953493</v>
      </c>
      <c r="BJ44">
        <f t="shared" si="34"/>
        <v>95.579537750807916</v>
      </c>
      <c r="BK44">
        <f t="shared" si="35"/>
        <v>5.0986954014519095E-2</v>
      </c>
      <c r="BL44">
        <f t="shared" si="36"/>
        <v>0.55273819122571843</v>
      </c>
      <c r="BM44">
        <f t="shared" si="37"/>
        <v>1131.1815306187668</v>
      </c>
      <c r="BN44" t="s">
        <v>438</v>
      </c>
      <c r="BO44">
        <v>0</v>
      </c>
      <c r="BP44">
        <f t="shared" si="38"/>
        <v>1131.1815306187668</v>
      </c>
      <c r="BQ44">
        <f t="shared" si="39"/>
        <v>0.72022479072938461</v>
      </c>
      <c r="BR44">
        <f t="shared" si="40"/>
        <v>0.78854569131754237</v>
      </c>
      <c r="BS44">
        <f t="shared" si="41"/>
        <v>0.43421387664925309</v>
      </c>
      <c r="BT44">
        <f t="shared" si="42"/>
        <v>0.82394809965268712</v>
      </c>
      <c r="BU44">
        <f t="shared" si="43"/>
        <v>0.44503262686595985</v>
      </c>
      <c r="BV44">
        <f t="shared" si="44"/>
        <v>0.51060155810706709</v>
      </c>
      <c r="BW44">
        <f t="shared" si="45"/>
        <v>0.48939844189293291</v>
      </c>
      <c r="DF44">
        <f t="shared" si="46"/>
        <v>400.00162499999999</v>
      </c>
      <c r="DG44">
        <f t="shared" si="47"/>
        <v>336.58905702945924</v>
      </c>
      <c r="DH44">
        <f t="shared" si="48"/>
        <v>0.8414692241049252</v>
      </c>
      <c r="DI44">
        <f t="shared" si="49"/>
        <v>0.19293844820985032</v>
      </c>
      <c r="DJ44">
        <v>1716897077.5999999</v>
      </c>
      <c r="DK44">
        <v>409.55418750000001</v>
      </c>
      <c r="DL44">
        <v>428.89631250000002</v>
      </c>
      <c r="DM44">
        <v>20.821825</v>
      </c>
      <c r="DN44">
        <v>18.87735</v>
      </c>
      <c r="DO44">
        <v>408.96418749999998</v>
      </c>
      <c r="DP44">
        <v>20.433824999999999</v>
      </c>
      <c r="DQ44">
        <v>500.23168750000002</v>
      </c>
      <c r="DR44">
        <v>100.59775</v>
      </c>
      <c r="DS44">
        <v>0.100025325</v>
      </c>
      <c r="DT44">
        <v>23.53205625</v>
      </c>
      <c r="DU44">
        <v>22.555924999999998</v>
      </c>
      <c r="DV44">
        <v>999.9</v>
      </c>
      <c r="DW44">
        <v>0</v>
      </c>
      <c r="DX44">
        <v>0</v>
      </c>
      <c r="DY44">
        <v>9994.7350000000006</v>
      </c>
      <c r="DZ44">
        <v>0</v>
      </c>
      <c r="EA44">
        <v>2.4363000000000001</v>
      </c>
      <c r="EB44">
        <v>-19.540937499999998</v>
      </c>
      <c r="EC44">
        <v>418.12787500000002</v>
      </c>
      <c r="ED44">
        <v>437.14881250000002</v>
      </c>
      <c r="EE44">
        <v>2.1025637499999998</v>
      </c>
      <c r="EF44">
        <v>428.89631250000002</v>
      </c>
      <c r="EG44">
        <v>18.87735</v>
      </c>
      <c r="EH44">
        <v>2.1105287499999998</v>
      </c>
      <c r="EI44">
        <v>1.899018125</v>
      </c>
      <c r="EJ44">
        <v>18.298881250000001</v>
      </c>
      <c r="EK44">
        <v>16.626568750000001</v>
      </c>
      <c r="EL44">
        <v>400.00162499999999</v>
      </c>
      <c r="EM44">
        <v>0.94999462499999998</v>
      </c>
      <c r="EN44">
        <v>5.0005662499999999E-2</v>
      </c>
      <c r="EO44">
        <v>0</v>
      </c>
      <c r="EP44">
        <v>1746.931875</v>
      </c>
      <c r="EQ44">
        <v>8.3295499999999993</v>
      </c>
      <c r="ER44">
        <v>3784.86625</v>
      </c>
      <c r="ES44">
        <v>3981.3312500000002</v>
      </c>
      <c r="ET44">
        <v>38.6364375</v>
      </c>
      <c r="EU44">
        <v>41.940937499999997</v>
      </c>
      <c r="EV44">
        <v>40.550437500000001</v>
      </c>
      <c r="EW44">
        <v>42.124937500000001</v>
      </c>
      <c r="EX44">
        <v>41.609250000000003</v>
      </c>
      <c r="EY44">
        <v>372.08749999999998</v>
      </c>
      <c r="EZ44">
        <v>19.59</v>
      </c>
      <c r="FA44">
        <v>0</v>
      </c>
      <c r="FB44">
        <v>298.90000009536698</v>
      </c>
      <c r="FC44">
        <v>0</v>
      </c>
      <c r="FD44">
        <v>1746.9361538461501</v>
      </c>
      <c r="FE44">
        <v>0.53811966256709198</v>
      </c>
      <c r="FF44">
        <v>-14.7442735005892</v>
      </c>
      <c r="FG44">
        <v>3784.8011538461501</v>
      </c>
      <c r="FH44">
        <v>15</v>
      </c>
      <c r="FI44">
        <v>1716897117.0999999</v>
      </c>
      <c r="FJ44" t="s">
        <v>545</v>
      </c>
      <c r="FK44">
        <v>1716897117.0999999</v>
      </c>
      <c r="FL44">
        <v>1716897107.0999999</v>
      </c>
      <c r="FM44">
        <v>28</v>
      </c>
      <c r="FN44">
        <v>0.17299999999999999</v>
      </c>
      <c r="FO44">
        <v>-1E-3</v>
      </c>
      <c r="FP44">
        <v>0.59</v>
      </c>
      <c r="FQ44">
        <v>0.38800000000000001</v>
      </c>
      <c r="FR44">
        <v>429</v>
      </c>
      <c r="FS44">
        <v>19</v>
      </c>
      <c r="FT44">
        <v>0.22</v>
      </c>
      <c r="FU44">
        <v>0.06</v>
      </c>
      <c r="FV44">
        <v>-19.529064999999999</v>
      </c>
      <c r="FW44">
        <v>-0.16056992481202501</v>
      </c>
      <c r="FX44">
        <v>2.41027026492883E-2</v>
      </c>
      <c r="FY44">
        <v>1</v>
      </c>
      <c r="FZ44">
        <v>409.36173333333301</v>
      </c>
      <c r="GA44">
        <v>-0.17914285714201</v>
      </c>
      <c r="GB44">
        <v>1.5635287724317899E-2</v>
      </c>
      <c r="GC44">
        <v>1</v>
      </c>
      <c r="GD44">
        <v>2.1036584999999999</v>
      </c>
      <c r="GE44">
        <v>-2.0191127819548901E-2</v>
      </c>
      <c r="GF44">
        <v>2.1655536820868499E-3</v>
      </c>
      <c r="GG44">
        <v>1</v>
      </c>
      <c r="GH44">
        <v>0.10002708125</v>
      </c>
      <c r="GI44">
        <v>-6.4614705882390803E-5</v>
      </c>
      <c r="GJ44">
        <v>1.26696469064603E-4</v>
      </c>
      <c r="GK44">
        <v>1</v>
      </c>
      <c r="GL44">
        <v>4</v>
      </c>
      <c r="GM44">
        <v>4</v>
      </c>
      <c r="GN44" t="s">
        <v>440</v>
      </c>
      <c r="GO44">
        <v>2.9510100000000001</v>
      </c>
      <c r="GP44">
        <v>2.8858700000000002</v>
      </c>
      <c r="GQ44">
        <v>0.10014099999999999</v>
      </c>
      <c r="GR44">
        <v>0.10624699999999999</v>
      </c>
      <c r="GS44">
        <v>0.105044</v>
      </c>
      <c r="GT44">
        <v>0.103431</v>
      </c>
      <c r="GU44">
        <v>33169.800000000003</v>
      </c>
      <c r="GV44">
        <v>24755.7</v>
      </c>
      <c r="GW44">
        <v>34650.699999999997</v>
      </c>
      <c r="GX44">
        <v>24813.7</v>
      </c>
      <c r="GY44">
        <v>41495.1</v>
      </c>
      <c r="GZ44">
        <v>28450.9</v>
      </c>
      <c r="HA44">
        <v>47543.8</v>
      </c>
      <c r="HB44">
        <v>32847.800000000003</v>
      </c>
      <c r="HC44">
        <v>2.1293700000000002</v>
      </c>
      <c r="HD44">
        <v>2.16153</v>
      </c>
      <c r="HE44">
        <v>3.9320399999999998E-2</v>
      </c>
      <c r="HF44">
        <v>0</v>
      </c>
      <c r="HG44">
        <v>21.907399999999999</v>
      </c>
      <c r="HH44">
        <v>999.9</v>
      </c>
      <c r="HI44">
        <v>59.401000000000003</v>
      </c>
      <c r="HJ44">
        <v>27.553000000000001</v>
      </c>
      <c r="HK44">
        <v>21.83</v>
      </c>
      <c r="HL44">
        <v>61.817799999999998</v>
      </c>
      <c r="HM44">
        <v>31.177900000000001</v>
      </c>
      <c r="HN44">
        <v>1</v>
      </c>
      <c r="HO44">
        <v>-0.31013000000000002</v>
      </c>
      <c r="HP44">
        <v>0.23735800000000001</v>
      </c>
      <c r="HQ44">
        <v>20.3522</v>
      </c>
      <c r="HR44">
        <v>5.2138499999999999</v>
      </c>
      <c r="HS44">
        <v>11.950100000000001</v>
      </c>
      <c r="HT44">
        <v>4.9888000000000003</v>
      </c>
      <c r="HU44">
        <v>3.29895</v>
      </c>
      <c r="HV44">
        <v>9999</v>
      </c>
      <c r="HW44">
        <v>999.9</v>
      </c>
      <c r="HX44">
        <v>9999</v>
      </c>
      <c r="HY44">
        <v>9999</v>
      </c>
      <c r="HZ44">
        <v>1.8703399999999999</v>
      </c>
      <c r="IA44">
        <v>1.87958</v>
      </c>
      <c r="IB44">
        <v>1.8795500000000001</v>
      </c>
      <c r="IC44">
        <v>1.8721000000000001</v>
      </c>
      <c r="ID44">
        <v>1.87609</v>
      </c>
      <c r="IE44">
        <v>1.8772899999999999</v>
      </c>
      <c r="IF44">
        <v>1.8774200000000001</v>
      </c>
      <c r="IG44">
        <v>1.8802300000000001</v>
      </c>
      <c r="IH44">
        <v>5</v>
      </c>
      <c r="II44">
        <v>0</v>
      </c>
      <c r="IJ44">
        <v>0</v>
      </c>
      <c r="IK44">
        <v>0</v>
      </c>
      <c r="IL44" t="s">
        <v>441</v>
      </c>
      <c r="IM44" t="s">
        <v>442</v>
      </c>
      <c r="IN44" t="s">
        <v>443</v>
      </c>
      <c r="IO44" t="s">
        <v>443</v>
      </c>
      <c r="IP44" t="s">
        <v>443</v>
      </c>
      <c r="IQ44" t="s">
        <v>443</v>
      </c>
      <c r="IR44">
        <v>0</v>
      </c>
      <c r="IS44">
        <v>100</v>
      </c>
      <c r="IT44">
        <v>100</v>
      </c>
      <c r="IU44">
        <v>0.59</v>
      </c>
      <c r="IV44">
        <v>0.38800000000000001</v>
      </c>
      <c r="IW44">
        <v>-0.51209362043347595</v>
      </c>
      <c r="IX44">
        <v>3.1429845563750499E-3</v>
      </c>
      <c r="IY44">
        <v>-2.6191379260519398E-6</v>
      </c>
      <c r="IZ44">
        <v>8.1946225552374905E-10</v>
      </c>
      <c r="JA44">
        <v>-1.4638891864815901E-2</v>
      </c>
      <c r="JB44">
        <v>-4.0743828274618102E-2</v>
      </c>
      <c r="JC44">
        <v>3.8132344040852999E-3</v>
      </c>
      <c r="JD44">
        <v>-2.3311986755717701E-5</v>
      </c>
      <c r="JE44">
        <v>5</v>
      </c>
      <c r="JF44">
        <v>2227</v>
      </c>
      <c r="JG44">
        <v>1</v>
      </c>
      <c r="JH44">
        <v>23</v>
      </c>
      <c r="JI44">
        <v>4.7</v>
      </c>
      <c r="JJ44">
        <v>4.5</v>
      </c>
      <c r="JK44">
        <v>0.162354</v>
      </c>
      <c r="JL44">
        <v>4.99878</v>
      </c>
      <c r="JM44">
        <v>1.5954600000000001</v>
      </c>
      <c r="JN44">
        <v>2.3144499999999999</v>
      </c>
      <c r="JO44">
        <v>1.49658</v>
      </c>
      <c r="JP44">
        <v>2.2680699999999998</v>
      </c>
      <c r="JQ44">
        <v>30.566199999999998</v>
      </c>
      <c r="JR44">
        <v>24.3064</v>
      </c>
      <c r="JS44">
        <v>2</v>
      </c>
      <c r="JT44">
        <v>507.88299999999998</v>
      </c>
      <c r="JU44">
        <v>548.60799999999995</v>
      </c>
      <c r="JV44">
        <v>21.999600000000001</v>
      </c>
      <c r="JW44">
        <v>23.345099999999999</v>
      </c>
      <c r="JX44">
        <v>30.0001</v>
      </c>
      <c r="JY44">
        <v>23.395499999999998</v>
      </c>
      <c r="JZ44">
        <v>23.366800000000001</v>
      </c>
      <c r="KA44">
        <v>-1</v>
      </c>
      <c r="KB44">
        <v>20.05</v>
      </c>
      <c r="KC44">
        <v>95.7</v>
      </c>
      <c r="KD44">
        <v>22</v>
      </c>
      <c r="KE44">
        <v>400</v>
      </c>
      <c r="KF44">
        <v>15.3735</v>
      </c>
      <c r="KG44">
        <v>100.54</v>
      </c>
      <c r="KH44">
        <v>100.468</v>
      </c>
    </row>
    <row r="45" spans="1:294" x14ac:dyDescent="0.35">
      <c r="A45">
        <v>27</v>
      </c>
      <c r="B45">
        <v>1716897386.0999999</v>
      </c>
      <c r="C45">
        <v>8400.0999999046307</v>
      </c>
      <c r="D45" t="s">
        <v>546</v>
      </c>
      <c r="E45" t="s">
        <v>547</v>
      </c>
      <c r="F45">
        <v>15</v>
      </c>
      <c r="G45">
        <v>1716897377.5999999</v>
      </c>
      <c r="H45">
        <f t="shared" si="0"/>
        <v>1.7979925159687074E-3</v>
      </c>
      <c r="I45">
        <f t="shared" si="1"/>
        <v>1.7979925159687073</v>
      </c>
      <c r="J45">
        <f t="shared" si="2"/>
        <v>15.470986829261014</v>
      </c>
      <c r="K45">
        <f t="shared" si="3"/>
        <v>409.03137500000003</v>
      </c>
      <c r="L45">
        <f t="shared" si="4"/>
        <v>291.52828861394181</v>
      </c>
      <c r="M45">
        <f t="shared" si="5"/>
        <v>29.354438813318481</v>
      </c>
      <c r="N45">
        <f t="shared" si="6"/>
        <v>41.186008147789813</v>
      </c>
      <c r="O45">
        <f t="shared" si="7"/>
        <v>0.22727943197929573</v>
      </c>
      <c r="P45">
        <f t="shared" si="8"/>
        <v>2.939570154528182</v>
      </c>
      <c r="Q45">
        <f t="shared" si="9"/>
        <v>0.21794875828855309</v>
      </c>
      <c r="R45">
        <f t="shared" si="10"/>
        <v>0.13702437817203658</v>
      </c>
      <c r="S45">
        <f t="shared" si="11"/>
        <v>77.174971923170077</v>
      </c>
      <c r="T45">
        <f t="shared" si="12"/>
        <v>23.517366520028375</v>
      </c>
      <c r="U45">
        <f t="shared" si="13"/>
        <v>23.517366520028375</v>
      </c>
      <c r="V45">
        <f t="shared" si="14"/>
        <v>2.9092375583731687</v>
      </c>
      <c r="W45">
        <f t="shared" si="15"/>
        <v>72.10317335541724</v>
      </c>
      <c r="X45">
        <f t="shared" si="16"/>
        <v>2.099230275712078</v>
      </c>
      <c r="Y45">
        <f t="shared" si="17"/>
        <v>2.9114256391523425</v>
      </c>
      <c r="Z45">
        <f t="shared" si="18"/>
        <v>0.81000728266109068</v>
      </c>
      <c r="AA45">
        <f t="shared" si="19"/>
        <v>-79.291469954219991</v>
      </c>
      <c r="AB45">
        <f t="shared" si="20"/>
        <v>1.9763772879985304</v>
      </c>
      <c r="AC45">
        <f t="shared" si="21"/>
        <v>0.14011190383617012</v>
      </c>
      <c r="AD45">
        <f t="shared" si="22"/>
        <v>-8.8392152128857759E-6</v>
      </c>
      <c r="AE45">
        <f t="shared" si="23"/>
        <v>15.648217617051214</v>
      </c>
      <c r="AF45">
        <f t="shared" si="24"/>
        <v>1.6599249220939039</v>
      </c>
      <c r="AG45">
        <f t="shared" si="25"/>
        <v>15.470986829261014</v>
      </c>
      <c r="AH45">
        <v>436.83098388574803</v>
      </c>
      <c r="AI45">
        <v>417.92776363636398</v>
      </c>
      <c r="AJ45">
        <v>-1.9606886541862199E-3</v>
      </c>
      <c r="AK45">
        <v>67.039310974090498</v>
      </c>
      <c r="AL45">
        <f t="shared" si="26"/>
        <v>1.7979925159687073</v>
      </c>
      <c r="AM45">
        <v>18.899502766375399</v>
      </c>
      <c r="AN45">
        <v>21.0107496969697</v>
      </c>
      <c r="AO45">
        <v>3.4929719459081701E-6</v>
      </c>
      <c r="AP45">
        <v>77.5739536530007</v>
      </c>
      <c r="AQ45">
        <v>0</v>
      </c>
      <c r="AR45">
        <v>0</v>
      </c>
      <c r="AS45">
        <f t="shared" si="27"/>
        <v>1</v>
      </c>
      <c r="AT45">
        <f t="shared" si="28"/>
        <v>0</v>
      </c>
      <c r="AU45">
        <f t="shared" si="29"/>
        <v>53802.564511371093</v>
      </c>
      <c r="AV45" t="s">
        <v>484</v>
      </c>
      <c r="AW45">
        <v>10531.5</v>
      </c>
      <c r="AX45">
        <v>1256.3007692307699</v>
      </c>
      <c r="AY45">
        <v>6278</v>
      </c>
      <c r="AZ45">
        <f t="shared" si="30"/>
        <v>0.79988837699414306</v>
      </c>
      <c r="BA45">
        <v>-1.58532174459789</v>
      </c>
      <c r="BB45" t="s">
        <v>548</v>
      </c>
      <c r="BC45">
        <v>10476.200000000001</v>
      </c>
      <c r="BD45">
        <v>1752.1096153846199</v>
      </c>
      <c r="BE45">
        <v>4018.3</v>
      </c>
      <c r="BF45">
        <f t="shared" si="31"/>
        <v>0.5639674450925467</v>
      </c>
      <c r="BG45">
        <v>0.5</v>
      </c>
      <c r="BH45">
        <f t="shared" si="32"/>
        <v>336.58585627408502</v>
      </c>
      <c r="BI45">
        <f t="shared" si="33"/>
        <v>15.470986829261014</v>
      </c>
      <c r="BJ45">
        <f t="shared" si="34"/>
        <v>94.91173270859143</v>
      </c>
      <c r="BK45">
        <f t="shared" si="35"/>
        <v>5.0674466130774642E-2</v>
      </c>
      <c r="BL45">
        <f t="shared" si="36"/>
        <v>0.5623522385088221</v>
      </c>
      <c r="BM45">
        <f t="shared" si="37"/>
        <v>1129.2253998417832</v>
      </c>
      <c r="BN45" t="s">
        <v>438</v>
      </c>
      <c r="BO45">
        <v>0</v>
      </c>
      <c r="BP45">
        <f t="shared" si="38"/>
        <v>1129.2253998417832</v>
      </c>
      <c r="BQ45">
        <f t="shared" si="39"/>
        <v>0.71897931965214568</v>
      </c>
      <c r="BR45">
        <f t="shared" si="40"/>
        <v>0.78440009285024159</v>
      </c>
      <c r="BS45">
        <f t="shared" si="41"/>
        <v>0.43888112715801575</v>
      </c>
      <c r="BT45">
        <f t="shared" si="42"/>
        <v>0.82048914401190298</v>
      </c>
      <c r="BU45">
        <f t="shared" si="43"/>
        <v>0.44998712510582922</v>
      </c>
      <c r="BV45">
        <f t="shared" si="44"/>
        <v>0.50554171993988195</v>
      </c>
      <c r="BW45">
        <f t="shared" si="45"/>
        <v>0.49445828006011805</v>
      </c>
      <c r="DF45">
        <f t="shared" si="46"/>
        <v>399.99781250000001</v>
      </c>
      <c r="DG45">
        <f t="shared" si="47"/>
        <v>336.58585627408502</v>
      </c>
      <c r="DH45">
        <f t="shared" si="48"/>
        <v>0.84146924247013233</v>
      </c>
      <c r="DI45">
        <f t="shared" si="49"/>
        <v>0.19293848494026469</v>
      </c>
      <c r="DJ45">
        <v>1716897377.5999999</v>
      </c>
      <c r="DK45">
        <v>409.03137500000003</v>
      </c>
      <c r="DL45">
        <v>428.61481250000003</v>
      </c>
      <c r="DM45">
        <v>20.848125</v>
      </c>
      <c r="DN45">
        <v>18.898656249999998</v>
      </c>
      <c r="DO45">
        <v>408.67737499999998</v>
      </c>
      <c r="DP45">
        <v>20.461124999999999</v>
      </c>
      <c r="DQ45">
        <v>500.23431249999999</v>
      </c>
      <c r="DR45">
        <v>100.59156249999999</v>
      </c>
      <c r="DS45">
        <v>9.9999724999999998E-2</v>
      </c>
      <c r="DT45">
        <v>23.529837499999999</v>
      </c>
      <c r="DU45">
        <v>22.55720625</v>
      </c>
      <c r="DV45">
        <v>999.9</v>
      </c>
      <c r="DW45">
        <v>0</v>
      </c>
      <c r="DX45">
        <v>0</v>
      </c>
      <c r="DY45">
        <v>9998.0881250000002</v>
      </c>
      <c r="DZ45">
        <v>0</v>
      </c>
      <c r="EA45">
        <v>2.1040800000000002</v>
      </c>
      <c r="EB45">
        <v>-19.373912499999999</v>
      </c>
      <c r="EC45">
        <v>418.02293750000001</v>
      </c>
      <c r="ED45">
        <v>436.87099999999998</v>
      </c>
      <c r="EE45">
        <v>2.1100693750000001</v>
      </c>
      <c r="EF45">
        <v>428.61481250000003</v>
      </c>
      <c r="EG45">
        <v>18.898656249999998</v>
      </c>
      <c r="EH45">
        <v>2.11330375</v>
      </c>
      <c r="EI45">
        <v>1.9010475</v>
      </c>
      <c r="EJ45">
        <v>18.319806249999999</v>
      </c>
      <c r="EK45">
        <v>16.643387499999999</v>
      </c>
      <c r="EL45">
        <v>399.99781250000001</v>
      </c>
      <c r="EM45">
        <v>0.94999462499999998</v>
      </c>
      <c r="EN45">
        <v>5.0005525000000002E-2</v>
      </c>
      <c r="EO45">
        <v>0</v>
      </c>
      <c r="EP45">
        <v>1752.0987500000001</v>
      </c>
      <c r="EQ45">
        <v>8.3295499999999993</v>
      </c>
      <c r="ER45">
        <v>3786.6468749999999</v>
      </c>
      <c r="ES45">
        <v>3981.2937499999998</v>
      </c>
      <c r="ET45">
        <v>38.675375000000003</v>
      </c>
      <c r="EU45">
        <v>41.936999999999998</v>
      </c>
      <c r="EV45">
        <v>40.554250000000003</v>
      </c>
      <c r="EW45">
        <v>42.125</v>
      </c>
      <c r="EX45">
        <v>41.601374999999997</v>
      </c>
      <c r="EY45">
        <v>372.08249999999998</v>
      </c>
      <c r="EZ45">
        <v>19.59</v>
      </c>
      <c r="FA45">
        <v>0</v>
      </c>
      <c r="FB45">
        <v>298.799999952316</v>
      </c>
      <c r="FC45">
        <v>0</v>
      </c>
      <c r="FD45">
        <v>1752.1096153846199</v>
      </c>
      <c r="FE45">
        <v>1.43008547615934</v>
      </c>
      <c r="FF45">
        <v>6.3651282562310101</v>
      </c>
      <c r="FG45">
        <v>3786.8476923076901</v>
      </c>
      <c r="FH45">
        <v>15</v>
      </c>
      <c r="FI45">
        <v>1716897425.0999999</v>
      </c>
      <c r="FJ45" t="s">
        <v>549</v>
      </c>
      <c r="FK45">
        <v>1716897425.0999999</v>
      </c>
      <c r="FL45">
        <v>1716897412.0999999</v>
      </c>
      <c r="FM45">
        <v>29</v>
      </c>
      <c r="FN45">
        <v>-0.23599999999999999</v>
      </c>
      <c r="FO45">
        <v>-1E-3</v>
      </c>
      <c r="FP45">
        <v>0.35399999999999998</v>
      </c>
      <c r="FQ45">
        <v>0.38700000000000001</v>
      </c>
      <c r="FR45">
        <v>429</v>
      </c>
      <c r="FS45">
        <v>19</v>
      </c>
      <c r="FT45">
        <v>0.12</v>
      </c>
      <c r="FU45">
        <v>0.05</v>
      </c>
      <c r="FV45">
        <v>-19.358074999999999</v>
      </c>
      <c r="FW45">
        <v>-0.282320300751842</v>
      </c>
      <c r="FX45">
        <v>3.8278216716560599E-2</v>
      </c>
      <c r="FY45">
        <v>1</v>
      </c>
      <c r="FZ45">
        <v>409.25613333333303</v>
      </c>
      <c r="GA45">
        <v>-0.57149999999942902</v>
      </c>
      <c r="GB45">
        <v>4.2248260976697601E-2</v>
      </c>
      <c r="GC45">
        <v>1</v>
      </c>
      <c r="GD45">
        <v>2.109502</v>
      </c>
      <c r="GE45">
        <v>1.1316992481201301E-2</v>
      </c>
      <c r="GF45">
        <v>1.7381818086725301E-3</v>
      </c>
      <c r="GG45">
        <v>1</v>
      </c>
      <c r="GH45">
        <v>9.9993037500000007E-2</v>
      </c>
      <c r="GI45">
        <v>-4.4262352941194203E-4</v>
      </c>
      <c r="GJ45">
        <v>1.5221621495014901E-4</v>
      </c>
      <c r="GK45">
        <v>1</v>
      </c>
      <c r="GL45">
        <v>4</v>
      </c>
      <c r="GM45">
        <v>4</v>
      </c>
      <c r="GN45" t="s">
        <v>440</v>
      </c>
      <c r="GO45">
        <v>2.9508700000000001</v>
      </c>
      <c r="GP45">
        <v>2.8858199999999998</v>
      </c>
      <c r="GQ45">
        <v>0.10006900000000001</v>
      </c>
      <c r="GR45">
        <v>0.10616200000000001</v>
      </c>
      <c r="GS45">
        <v>0.10514</v>
      </c>
      <c r="GT45">
        <v>0.103508</v>
      </c>
      <c r="GU45">
        <v>33168.800000000003</v>
      </c>
      <c r="GV45">
        <v>24756.400000000001</v>
      </c>
      <c r="GW45">
        <v>34646.9</v>
      </c>
      <c r="GX45">
        <v>24812.1</v>
      </c>
      <c r="GY45">
        <v>41487</v>
      </c>
      <c r="GZ45">
        <v>28446.9</v>
      </c>
      <c r="HA45">
        <v>47539.8</v>
      </c>
      <c r="HB45">
        <v>32846</v>
      </c>
      <c r="HC45">
        <v>2.1294</v>
      </c>
      <c r="HD45">
        <v>2.1612499999999999</v>
      </c>
      <c r="HE45">
        <v>3.8646199999999999E-2</v>
      </c>
      <c r="HF45">
        <v>0</v>
      </c>
      <c r="HG45">
        <v>21.912800000000001</v>
      </c>
      <c r="HH45">
        <v>999.9</v>
      </c>
      <c r="HI45">
        <v>59.375999999999998</v>
      </c>
      <c r="HJ45">
        <v>27.582999999999998</v>
      </c>
      <c r="HK45">
        <v>21.863</v>
      </c>
      <c r="HL45">
        <v>61.547800000000002</v>
      </c>
      <c r="HM45">
        <v>31.790900000000001</v>
      </c>
      <c r="HN45">
        <v>1</v>
      </c>
      <c r="HO45">
        <v>-0.30937999999999999</v>
      </c>
      <c r="HP45">
        <v>0.25035099999999999</v>
      </c>
      <c r="HQ45">
        <v>20.352399999999999</v>
      </c>
      <c r="HR45">
        <v>5.2163899999999996</v>
      </c>
      <c r="HS45">
        <v>11.948700000000001</v>
      </c>
      <c r="HT45">
        <v>4.9884000000000004</v>
      </c>
      <c r="HU45">
        <v>3.2989999999999999</v>
      </c>
      <c r="HV45">
        <v>9999</v>
      </c>
      <c r="HW45">
        <v>999.9</v>
      </c>
      <c r="HX45">
        <v>9999</v>
      </c>
      <c r="HY45">
        <v>9999</v>
      </c>
      <c r="HZ45">
        <v>1.87029</v>
      </c>
      <c r="IA45">
        <v>1.87958</v>
      </c>
      <c r="IB45">
        <v>1.87951</v>
      </c>
      <c r="IC45">
        <v>1.87209</v>
      </c>
      <c r="ID45">
        <v>1.87612</v>
      </c>
      <c r="IE45">
        <v>1.8772899999999999</v>
      </c>
      <c r="IF45">
        <v>1.8774200000000001</v>
      </c>
      <c r="IG45">
        <v>1.88025</v>
      </c>
      <c r="IH45">
        <v>5</v>
      </c>
      <c r="II45">
        <v>0</v>
      </c>
      <c r="IJ45">
        <v>0</v>
      </c>
      <c r="IK45">
        <v>0</v>
      </c>
      <c r="IL45" t="s">
        <v>441</v>
      </c>
      <c r="IM45" t="s">
        <v>442</v>
      </c>
      <c r="IN45" t="s">
        <v>443</v>
      </c>
      <c r="IO45" t="s">
        <v>443</v>
      </c>
      <c r="IP45" t="s">
        <v>443</v>
      </c>
      <c r="IQ45" t="s">
        <v>443</v>
      </c>
      <c r="IR45">
        <v>0</v>
      </c>
      <c r="IS45">
        <v>100</v>
      </c>
      <c r="IT45">
        <v>100</v>
      </c>
      <c r="IU45">
        <v>0.35399999999999998</v>
      </c>
      <c r="IV45">
        <v>0.38700000000000001</v>
      </c>
      <c r="IW45">
        <v>-0.33949900272936701</v>
      </c>
      <c r="IX45">
        <v>3.1429845563750499E-3</v>
      </c>
      <c r="IY45">
        <v>-2.6191379260519398E-6</v>
      </c>
      <c r="IZ45">
        <v>8.1946225552374905E-10</v>
      </c>
      <c r="JA45">
        <v>-1.5475138669489999E-2</v>
      </c>
      <c r="JB45">
        <v>-4.0743828274618102E-2</v>
      </c>
      <c r="JC45">
        <v>3.8132344040852999E-3</v>
      </c>
      <c r="JD45">
        <v>-2.3311986755717701E-5</v>
      </c>
      <c r="JE45">
        <v>5</v>
      </c>
      <c r="JF45">
        <v>2227</v>
      </c>
      <c r="JG45">
        <v>1</v>
      </c>
      <c r="JH45">
        <v>23</v>
      </c>
      <c r="JI45">
        <v>4.5</v>
      </c>
      <c r="JJ45">
        <v>4.7</v>
      </c>
      <c r="JK45">
        <v>0.162354</v>
      </c>
      <c r="JL45">
        <v>4.99878</v>
      </c>
      <c r="JM45">
        <v>1.5954600000000001</v>
      </c>
      <c r="JN45">
        <v>2.3144499999999999</v>
      </c>
      <c r="JO45">
        <v>1.49658</v>
      </c>
      <c r="JP45">
        <v>2.4939</v>
      </c>
      <c r="JQ45">
        <v>30.609300000000001</v>
      </c>
      <c r="JR45">
        <v>24.315200000000001</v>
      </c>
      <c r="JS45">
        <v>2</v>
      </c>
      <c r="JT45">
        <v>507.916</v>
      </c>
      <c r="JU45">
        <v>548.43700000000001</v>
      </c>
      <c r="JV45">
        <v>21.9998</v>
      </c>
      <c r="JW45">
        <v>23.3491</v>
      </c>
      <c r="JX45">
        <v>30</v>
      </c>
      <c r="JY45">
        <v>23.397400000000001</v>
      </c>
      <c r="JZ45">
        <v>23.3687</v>
      </c>
      <c r="KA45">
        <v>-1</v>
      </c>
      <c r="KB45">
        <v>20.05</v>
      </c>
      <c r="KC45">
        <v>95.7</v>
      </c>
      <c r="KD45">
        <v>22</v>
      </c>
      <c r="KE45">
        <v>400</v>
      </c>
      <c r="KF45">
        <v>15.3735</v>
      </c>
      <c r="KG45">
        <v>100.53100000000001</v>
      </c>
      <c r="KH45">
        <v>100.462</v>
      </c>
    </row>
    <row r="46" spans="1:294" x14ac:dyDescent="0.35">
      <c r="A46">
        <v>28</v>
      </c>
      <c r="B46">
        <v>1716897686.0999999</v>
      </c>
      <c r="C46">
        <v>8700.0999999046307</v>
      </c>
      <c r="D46" t="s">
        <v>550</v>
      </c>
      <c r="E46" t="s">
        <v>551</v>
      </c>
      <c r="F46">
        <v>15</v>
      </c>
      <c r="G46">
        <v>1716897677.5999999</v>
      </c>
      <c r="H46">
        <f t="shared" si="0"/>
        <v>1.8003746614756949E-3</v>
      </c>
      <c r="I46">
        <f t="shared" si="1"/>
        <v>1.800374661475695</v>
      </c>
      <c r="J46">
        <f t="shared" si="2"/>
        <v>15.257348307587268</v>
      </c>
      <c r="K46">
        <f t="shared" si="3"/>
        <v>408.15956249999999</v>
      </c>
      <c r="L46">
        <f t="shared" si="4"/>
        <v>292.39766146043269</v>
      </c>
      <c r="M46">
        <f t="shared" si="5"/>
        <v>29.437562124182044</v>
      </c>
      <c r="N46">
        <f t="shared" si="6"/>
        <v>41.092060783456766</v>
      </c>
      <c r="O46">
        <f t="shared" si="7"/>
        <v>0.22766354246142967</v>
      </c>
      <c r="P46">
        <f t="shared" si="8"/>
        <v>2.9391414361540438</v>
      </c>
      <c r="Q46">
        <f t="shared" si="9"/>
        <v>0.21830069704280186</v>
      </c>
      <c r="R46">
        <f t="shared" si="10"/>
        <v>0.13724706403726766</v>
      </c>
      <c r="S46">
        <f t="shared" si="11"/>
        <v>77.177513908175769</v>
      </c>
      <c r="T46">
        <f t="shared" si="12"/>
        <v>23.519891996128116</v>
      </c>
      <c r="U46">
        <f t="shared" si="13"/>
        <v>23.519891996128116</v>
      </c>
      <c r="V46">
        <f t="shared" si="14"/>
        <v>2.9096805465720452</v>
      </c>
      <c r="W46">
        <f t="shared" si="15"/>
        <v>72.117281190512287</v>
      </c>
      <c r="X46">
        <f t="shared" si="16"/>
        <v>2.1000373827416086</v>
      </c>
      <c r="Y46">
        <f t="shared" si="17"/>
        <v>2.9119752548545721</v>
      </c>
      <c r="Z46">
        <f t="shared" si="18"/>
        <v>0.80964316383043666</v>
      </c>
      <c r="AA46">
        <f t="shared" si="19"/>
        <v>-79.396522571078151</v>
      </c>
      <c r="AB46">
        <f t="shared" si="20"/>
        <v>2.0720769446171134</v>
      </c>
      <c r="AC46">
        <f t="shared" si="21"/>
        <v>0.14692199929772121</v>
      </c>
      <c r="AD46">
        <f t="shared" si="22"/>
        <v>-9.7189875516434654E-6</v>
      </c>
      <c r="AE46">
        <f t="shared" si="23"/>
        <v>15.416161579705022</v>
      </c>
      <c r="AF46">
        <f t="shared" si="24"/>
        <v>1.6765311424639735</v>
      </c>
      <c r="AG46">
        <f t="shared" si="25"/>
        <v>15.257348307587268</v>
      </c>
      <c r="AH46">
        <v>435.68594400030798</v>
      </c>
      <c r="AI46">
        <v>416.99666060606</v>
      </c>
      <c r="AJ46">
        <v>6.6908452237814499E-3</v>
      </c>
      <c r="AK46">
        <v>67.039242759822301</v>
      </c>
      <c r="AL46">
        <f t="shared" si="26"/>
        <v>1.800374661475695</v>
      </c>
      <c r="AM46">
        <v>18.896150000775499</v>
      </c>
      <c r="AN46">
        <v>21.010284242424198</v>
      </c>
      <c r="AO46">
        <v>-8.3424272484672205E-6</v>
      </c>
      <c r="AP46">
        <v>77.571311388673294</v>
      </c>
      <c r="AQ46">
        <v>0</v>
      </c>
      <c r="AR46">
        <v>0</v>
      </c>
      <c r="AS46">
        <f t="shared" si="27"/>
        <v>1</v>
      </c>
      <c r="AT46">
        <f t="shared" si="28"/>
        <v>0</v>
      </c>
      <c r="AU46">
        <f t="shared" si="29"/>
        <v>53789.079257847756</v>
      </c>
      <c r="AV46" t="s">
        <v>484</v>
      </c>
      <c r="AW46">
        <v>10531.5</v>
      </c>
      <c r="AX46">
        <v>1256.3007692307699</v>
      </c>
      <c r="AY46">
        <v>6278</v>
      </c>
      <c r="AZ46">
        <f t="shared" si="30"/>
        <v>0.79988837699414306</v>
      </c>
      <c r="BA46">
        <v>-1.58532174459789</v>
      </c>
      <c r="BB46" t="s">
        <v>552</v>
      </c>
      <c r="BC46">
        <v>10475.799999999999</v>
      </c>
      <c r="BD46">
        <v>1758.1719230769199</v>
      </c>
      <c r="BE46">
        <v>3997.07</v>
      </c>
      <c r="BF46">
        <f t="shared" si="31"/>
        <v>0.56013481798494402</v>
      </c>
      <c r="BG46">
        <v>0.5</v>
      </c>
      <c r="BH46">
        <f t="shared" si="32"/>
        <v>336.59709164158789</v>
      </c>
      <c r="BI46">
        <f t="shared" si="33"/>
        <v>15.257348307587268</v>
      </c>
      <c r="BJ46">
        <f t="shared" si="34"/>
        <v>94.269875330461176</v>
      </c>
      <c r="BK46">
        <f t="shared" si="35"/>
        <v>5.0038073621026441E-2</v>
      </c>
      <c r="BL46">
        <f t="shared" si="36"/>
        <v>0.57065050149234309</v>
      </c>
      <c r="BM46">
        <f t="shared" si="37"/>
        <v>1127.5424180786283</v>
      </c>
      <c r="BN46" t="s">
        <v>438</v>
      </c>
      <c r="BO46">
        <v>0</v>
      </c>
      <c r="BP46">
        <f t="shared" si="38"/>
        <v>1127.5424180786283</v>
      </c>
      <c r="BQ46">
        <f t="shared" si="39"/>
        <v>0.71790776291667946</v>
      </c>
      <c r="BR46">
        <f t="shared" si="40"/>
        <v>0.78023229016114337</v>
      </c>
      <c r="BS46">
        <f t="shared" si="41"/>
        <v>0.44285968066338327</v>
      </c>
      <c r="BT46">
        <f t="shared" si="42"/>
        <v>0.81688675273645928</v>
      </c>
      <c r="BU46">
        <f t="shared" si="43"/>
        <v>0.4542147777437886</v>
      </c>
      <c r="BV46">
        <f t="shared" si="44"/>
        <v>0.50037484478293126</v>
      </c>
      <c r="BW46">
        <f t="shared" si="45"/>
        <v>0.49962515521706874</v>
      </c>
      <c r="DF46">
        <f t="shared" si="46"/>
        <v>400.01118750000001</v>
      </c>
      <c r="DG46">
        <f t="shared" si="47"/>
        <v>336.59709164158789</v>
      </c>
      <c r="DH46">
        <f t="shared" si="48"/>
        <v>0.84146919426244271</v>
      </c>
      <c r="DI46">
        <f t="shared" si="49"/>
        <v>0.19293838852488537</v>
      </c>
      <c r="DJ46">
        <v>1716897677.5999999</v>
      </c>
      <c r="DK46">
        <v>408.15956249999999</v>
      </c>
      <c r="DL46">
        <v>427.47118749999998</v>
      </c>
      <c r="DM46">
        <v>20.859268749999998</v>
      </c>
      <c r="DN46">
        <v>18.890306249999998</v>
      </c>
      <c r="DO46">
        <v>407.74956250000002</v>
      </c>
      <c r="DP46">
        <v>20.467268749999999</v>
      </c>
      <c r="DQ46">
        <v>500.23093749999998</v>
      </c>
      <c r="DR46">
        <v>100.5765</v>
      </c>
      <c r="DS46">
        <v>9.9962243749999999E-2</v>
      </c>
      <c r="DT46">
        <v>23.532968749999998</v>
      </c>
      <c r="DU46">
        <v>22.549106250000001</v>
      </c>
      <c r="DV46">
        <v>999.9</v>
      </c>
      <c r="DW46">
        <v>0</v>
      </c>
      <c r="DX46">
        <v>0</v>
      </c>
      <c r="DY46">
        <v>9997.1462499999998</v>
      </c>
      <c r="DZ46">
        <v>0</v>
      </c>
      <c r="EA46">
        <v>2.1040800000000002</v>
      </c>
      <c r="EB46">
        <v>-19.396049999999999</v>
      </c>
      <c r="EC46">
        <v>416.83449999999999</v>
      </c>
      <c r="ED46">
        <v>435.70175</v>
      </c>
      <c r="EE46">
        <v>2.123833125</v>
      </c>
      <c r="EF46">
        <v>427.47118749999998</v>
      </c>
      <c r="EG46">
        <v>18.890306249999998</v>
      </c>
      <c r="EH46">
        <v>2.1135262500000001</v>
      </c>
      <c r="EI46">
        <v>1.8999187500000001</v>
      </c>
      <c r="EJ46">
        <v>18.3214875</v>
      </c>
      <c r="EK46">
        <v>16.634049999999998</v>
      </c>
      <c r="EL46">
        <v>400.01118750000001</v>
      </c>
      <c r="EM46">
        <v>0.94999674999999995</v>
      </c>
      <c r="EN46">
        <v>5.0003424999999997E-2</v>
      </c>
      <c r="EO46">
        <v>0</v>
      </c>
      <c r="EP46">
        <v>1758.14</v>
      </c>
      <c r="EQ46">
        <v>8.3295499999999993</v>
      </c>
      <c r="ER46">
        <v>3802.4206250000002</v>
      </c>
      <c r="ES46">
        <v>3981.4337500000001</v>
      </c>
      <c r="ET46">
        <v>38.679250000000003</v>
      </c>
      <c r="EU46">
        <v>41.948812500000003</v>
      </c>
      <c r="EV46">
        <v>40.558124999999997</v>
      </c>
      <c r="EW46">
        <v>42.140437499999997</v>
      </c>
      <c r="EX46">
        <v>41.636625000000002</v>
      </c>
      <c r="EY46">
        <v>372.09562499999998</v>
      </c>
      <c r="EZ46">
        <v>19.59</v>
      </c>
      <c r="FA46">
        <v>0</v>
      </c>
      <c r="FB46">
        <v>298.59999990463302</v>
      </c>
      <c r="FC46">
        <v>0</v>
      </c>
      <c r="FD46">
        <v>1758.1719230769199</v>
      </c>
      <c r="FE46">
        <v>2.353162389875</v>
      </c>
      <c r="FF46">
        <v>2.3124786691866301</v>
      </c>
      <c r="FG46">
        <v>3802.25692307692</v>
      </c>
      <c r="FH46">
        <v>15</v>
      </c>
      <c r="FI46">
        <v>1716897712.0999999</v>
      </c>
      <c r="FJ46" t="s">
        <v>553</v>
      </c>
      <c r="FK46">
        <v>1716897706.0999999</v>
      </c>
      <c r="FL46">
        <v>1716897712.0999999</v>
      </c>
      <c r="FM46">
        <v>30</v>
      </c>
      <c r="FN46">
        <v>5.8000000000000003E-2</v>
      </c>
      <c r="FO46">
        <v>4.0000000000000001E-3</v>
      </c>
      <c r="FP46">
        <v>0.41</v>
      </c>
      <c r="FQ46">
        <v>0.39200000000000002</v>
      </c>
      <c r="FR46">
        <v>428</v>
      </c>
      <c r="FS46">
        <v>19</v>
      </c>
      <c r="FT46">
        <v>0.13</v>
      </c>
      <c r="FU46">
        <v>0.04</v>
      </c>
      <c r="FV46">
        <v>-19.505309523809501</v>
      </c>
      <c r="FW46">
        <v>2.29309090909089</v>
      </c>
      <c r="FX46">
        <v>0.25750262486828901</v>
      </c>
      <c r="FY46">
        <v>0</v>
      </c>
      <c r="FZ46">
        <v>408.05281250000002</v>
      </c>
      <c r="GA46">
        <v>1.62626470588137</v>
      </c>
      <c r="GB46">
        <v>0.12540993718103</v>
      </c>
      <c r="GC46">
        <v>0</v>
      </c>
      <c r="GD46">
        <v>2.1266076190476202</v>
      </c>
      <c r="GE46">
        <v>-5.3243376623375402E-2</v>
      </c>
      <c r="GF46">
        <v>8.3065194732593692E-3</v>
      </c>
      <c r="GG46">
        <v>1</v>
      </c>
      <c r="GH46">
        <v>9.9944859999999996E-2</v>
      </c>
      <c r="GI46">
        <v>-5.7711428571433998E-4</v>
      </c>
      <c r="GJ46">
        <v>1.09827336002169E-4</v>
      </c>
      <c r="GK46">
        <v>1</v>
      </c>
      <c r="GL46">
        <v>2</v>
      </c>
      <c r="GM46">
        <v>4</v>
      </c>
      <c r="GN46" t="s">
        <v>457</v>
      </c>
      <c r="GO46">
        <v>2.9506100000000002</v>
      </c>
      <c r="GP46">
        <v>2.8859499999999998</v>
      </c>
      <c r="GQ46">
        <v>9.9923799999999993E-2</v>
      </c>
      <c r="GR46">
        <v>0.105891</v>
      </c>
      <c r="GS46">
        <v>0.105132</v>
      </c>
      <c r="GT46">
        <v>0.103412</v>
      </c>
      <c r="GU46">
        <v>33177</v>
      </c>
      <c r="GV46">
        <v>24763.200000000001</v>
      </c>
      <c r="GW46">
        <v>34650</v>
      </c>
      <c r="GX46">
        <v>24811.5</v>
      </c>
      <c r="GY46">
        <v>41490</v>
      </c>
      <c r="GZ46">
        <v>28448.6</v>
      </c>
      <c r="HA46">
        <v>47542.7</v>
      </c>
      <c r="HB46">
        <v>32844.5</v>
      </c>
      <c r="HC46">
        <v>2.1293000000000002</v>
      </c>
      <c r="HD46">
        <v>2.1609500000000001</v>
      </c>
      <c r="HE46">
        <v>3.9141599999999999E-2</v>
      </c>
      <c r="HF46">
        <v>0</v>
      </c>
      <c r="HG46">
        <v>21.907299999999999</v>
      </c>
      <c r="HH46">
        <v>999.9</v>
      </c>
      <c r="HI46">
        <v>59.284999999999997</v>
      </c>
      <c r="HJ46">
        <v>27.623999999999999</v>
      </c>
      <c r="HK46">
        <v>21.881399999999999</v>
      </c>
      <c r="HL46">
        <v>61.517899999999997</v>
      </c>
      <c r="HM46">
        <v>31.975200000000001</v>
      </c>
      <c r="HN46">
        <v>1</v>
      </c>
      <c r="HO46">
        <v>-0.30846499999999999</v>
      </c>
      <c r="HP46">
        <v>0.26566200000000001</v>
      </c>
      <c r="HQ46">
        <v>20.3521</v>
      </c>
      <c r="HR46">
        <v>5.2166899999999998</v>
      </c>
      <c r="HS46">
        <v>11.947800000000001</v>
      </c>
      <c r="HT46">
        <v>4.9897499999999999</v>
      </c>
      <c r="HU46">
        <v>3.2989999999999999</v>
      </c>
      <c r="HV46">
        <v>9999</v>
      </c>
      <c r="HW46">
        <v>999.9</v>
      </c>
      <c r="HX46">
        <v>9999</v>
      </c>
      <c r="HY46">
        <v>9999</v>
      </c>
      <c r="HZ46">
        <v>1.87033</v>
      </c>
      <c r="IA46">
        <v>1.87958</v>
      </c>
      <c r="IB46">
        <v>1.87954</v>
      </c>
      <c r="IC46">
        <v>1.8721000000000001</v>
      </c>
      <c r="ID46">
        <v>1.8761099999999999</v>
      </c>
      <c r="IE46">
        <v>1.8772800000000001</v>
      </c>
      <c r="IF46">
        <v>1.8774</v>
      </c>
      <c r="IG46">
        <v>1.88025</v>
      </c>
      <c r="IH46">
        <v>5</v>
      </c>
      <c r="II46">
        <v>0</v>
      </c>
      <c r="IJ46">
        <v>0</v>
      </c>
      <c r="IK46">
        <v>0</v>
      </c>
      <c r="IL46" t="s">
        <v>441</v>
      </c>
      <c r="IM46" t="s">
        <v>442</v>
      </c>
      <c r="IN46" t="s">
        <v>443</v>
      </c>
      <c r="IO46" t="s">
        <v>443</v>
      </c>
      <c r="IP46" t="s">
        <v>443</v>
      </c>
      <c r="IQ46" t="s">
        <v>443</v>
      </c>
      <c r="IR46">
        <v>0</v>
      </c>
      <c r="IS46">
        <v>100</v>
      </c>
      <c r="IT46">
        <v>100</v>
      </c>
      <c r="IU46">
        <v>0.41</v>
      </c>
      <c r="IV46">
        <v>0.39200000000000002</v>
      </c>
      <c r="IW46">
        <v>-0.57598333780419997</v>
      </c>
      <c r="IX46">
        <v>3.1429845563750499E-3</v>
      </c>
      <c r="IY46">
        <v>-2.6191379260519398E-6</v>
      </c>
      <c r="IZ46">
        <v>8.1946225552374905E-10</v>
      </c>
      <c r="JA46">
        <v>-1.67449298390582E-2</v>
      </c>
      <c r="JB46">
        <v>-4.0743828274618102E-2</v>
      </c>
      <c r="JC46">
        <v>3.8132344040852999E-3</v>
      </c>
      <c r="JD46">
        <v>-2.3311986755717701E-5</v>
      </c>
      <c r="JE46">
        <v>5</v>
      </c>
      <c r="JF46">
        <v>2227</v>
      </c>
      <c r="JG46">
        <v>1</v>
      </c>
      <c r="JH46">
        <v>23</v>
      </c>
      <c r="JI46">
        <v>4.3</v>
      </c>
      <c r="JJ46">
        <v>4.5999999999999996</v>
      </c>
      <c r="JK46">
        <v>0.162354</v>
      </c>
      <c r="JL46">
        <v>4.99878</v>
      </c>
      <c r="JM46">
        <v>1.5954600000000001</v>
      </c>
      <c r="JN46">
        <v>2.3144499999999999</v>
      </c>
      <c r="JO46">
        <v>1.49658</v>
      </c>
      <c r="JP46">
        <v>2.4475099999999999</v>
      </c>
      <c r="JQ46">
        <v>30.6309</v>
      </c>
      <c r="JR46">
        <v>24.315200000000001</v>
      </c>
      <c r="JS46">
        <v>2</v>
      </c>
      <c r="JT46">
        <v>507.911</v>
      </c>
      <c r="JU46">
        <v>548.29200000000003</v>
      </c>
      <c r="JV46">
        <v>22.000299999999999</v>
      </c>
      <c r="JW46">
        <v>23.358899999999998</v>
      </c>
      <c r="JX46">
        <v>30</v>
      </c>
      <c r="JY46">
        <v>23.403300000000002</v>
      </c>
      <c r="JZ46">
        <v>23.374500000000001</v>
      </c>
      <c r="KA46">
        <v>-1</v>
      </c>
      <c r="KB46">
        <v>20.05</v>
      </c>
      <c r="KC46">
        <v>95.7</v>
      </c>
      <c r="KD46">
        <v>22</v>
      </c>
      <c r="KE46">
        <v>400</v>
      </c>
      <c r="KF46">
        <v>15.3735</v>
      </c>
      <c r="KG46">
        <v>100.538</v>
      </c>
      <c r="KH46">
        <v>100.458</v>
      </c>
    </row>
    <row r="47" spans="1:294" x14ac:dyDescent="0.35">
      <c r="A47">
        <v>29</v>
      </c>
      <c r="B47">
        <v>1716897986.0999999</v>
      </c>
      <c r="C47">
        <v>9000.0999999046307</v>
      </c>
      <c r="D47" t="s">
        <v>554</v>
      </c>
      <c r="E47" t="s">
        <v>555</v>
      </c>
      <c r="F47">
        <v>15</v>
      </c>
      <c r="G47">
        <v>1716897978.0999999</v>
      </c>
      <c r="H47">
        <f t="shared" si="0"/>
        <v>1.8142599376558238E-3</v>
      </c>
      <c r="I47">
        <f t="shared" si="1"/>
        <v>1.8142599376558237</v>
      </c>
      <c r="J47">
        <f t="shared" si="2"/>
        <v>15.358745101153199</v>
      </c>
      <c r="K47">
        <f t="shared" si="3"/>
        <v>407.465933333333</v>
      </c>
      <c r="L47">
        <f t="shared" si="4"/>
        <v>291.79234523327153</v>
      </c>
      <c r="M47">
        <f t="shared" si="5"/>
        <v>29.374958238392686</v>
      </c>
      <c r="N47">
        <f t="shared" si="6"/>
        <v>41.019906693116226</v>
      </c>
      <c r="O47">
        <f t="shared" si="7"/>
        <v>0.22940356568623646</v>
      </c>
      <c r="P47">
        <f t="shared" si="8"/>
        <v>2.9400916599957805</v>
      </c>
      <c r="Q47">
        <f t="shared" si="9"/>
        <v>0.21990320017136056</v>
      </c>
      <c r="R47">
        <f t="shared" si="10"/>
        <v>0.13826028486085737</v>
      </c>
      <c r="S47">
        <f t="shared" si="11"/>
        <v>77.176285179896183</v>
      </c>
      <c r="T47">
        <f t="shared" si="12"/>
        <v>23.52362589730291</v>
      </c>
      <c r="U47">
        <f t="shared" si="13"/>
        <v>23.52362589730291</v>
      </c>
      <c r="V47">
        <f t="shared" si="14"/>
        <v>2.9103356100393576</v>
      </c>
      <c r="W47">
        <f t="shared" si="15"/>
        <v>72.099356249126728</v>
      </c>
      <c r="X47">
        <f t="shared" si="16"/>
        <v>2.1004451493577401</v>
      </c>
      <c r="Y47">
        <f t="shared" si="17"/>
        <v>2.9132647760404664</v>
      </c>
      <c r="Z47">
        <f t="shared" si="18"/>
        <v>0.80989046068161752</v>
      </c>
      <c r="AA47">
        <f t="shared" si="19"/>
        <v>-80.008863250621829</v>
      </c>
      <c r="AB47">
        <f t="shared" si="20"/>
        <v>2.6450624329300498</v>
      </c>
      <c r="AC47">
        <f t="shared" si="21"/>
        <v>0.18749981007677924</v>
      </c>
      <c r="AD47">
        <f t="shared" si="22"/>
        <v>-1.5827718823135939E-5</v>
      </c>
      <c r="AE47">
        <f t="shared" si="23"/>
        <v>15.376122923383599</v>
      </c>
      <c r="AF47">
        <f t="shared" si="24"/>
        <v>1.6678683276829407</v>
      </c>
      <c r="AG47">
        <f t="shared" si="25"/>
        <v>15.358745101153199</v>
      </c>
      <c r="AH47">
        <v>434.93311545716398</v>
      </c>
      <c r="AI47">
        <v>416.15872121212101</v>
      </c>
      <c r="AJ47">
        <v>-3.7094008489847101E-4</v>
      </c>
      <c r="AK47">
        <v>67.039165076798398</v>
      </c>
      <c r="AL47">
        <f t="shared" si="26"/>
        <v>1.8142599376558237</v>
      </c>
      <c r="AM47">
        <v>18.906115922039099</v>
      </c>
      <c r="AN47">
        <v>21.036377575757601</v>
      </c>
      <c r="AO47">
        <v>7.0928346828930102E-7</v>
      </c>
      <c r="AP47">
        <v>77.568559785835902</v>
      </c>
      <c r="AQ47">
        <v>0</v>
      </c>
      <c r="AR47">
        <v>0</v>
      </c>
      <c r="AS47">
        <f t="shared" si="27"/>
        <v>1</v>
      </c>
      <c r="AT47">
        <f t="shared" si="28"/>
        <v>0</v>
      </c>
      <c r="AU47">
        <f t="shared" si="29"/>
        <v>53815.522155410377</v>
      </c>
      <c r="AV47" t="s">
        <v>484</v>
      </c>
      <c r="AW47">
        <v>10531.5</v>
      </c>
      <c r="AX47">
        <v>1256.3007692307699</v>
      </c>
      <c r="AY47">
        <v>6278</v>
      </c>
      <c r="AZ47">
        <f t="shared" si="30"/>
        <v>0.79988837699414306</v>
      </c>
      <c r="BA47">
        <v>-1.58532174459789</v>
      </c>
      <c r="BB47" t="s">
        <v>556</v>
      </c>
      <c r="BC47">
        <v>10475.5</v>
      </c>
      <c r="BD47">
        <v>1765.4584</v>
      </c>
      <c r="BE47">
        <v>3979.05</v>
      </c>
      <c r="BF47">
        <f t="shared" si="31"/>
        <v>0.55631158191025498</v>
      </c>
      <c r="BG47">
        <v>0.5</v>
      </c>
      <c r="BH47">
        <f t="shared" si="32"/>
        <v>336.59166892328113</v>
      </c>
      <c r="BI47">
        <f t="shared" si="33"/>
        <v>15.358745101153199</v>
      </c>
      <c r="BJ47">
        <f t="shared" si="34"/>
        <v>93.624921898261675</v>
      </c>
      <c r="BK47">
        <f t="shared" si="35"/>
        <v>5.0340125469989352E-2</v>
      </c>
      <c r="BL47">
        <f t="shared" si="36"/>
        <v>0.57776353652253676</v>
      </c>
      <c r="BM47">
        <f t="shared" si="37"/>
        <v>1126.1038018675638</v>
      </c>
      <c r="BN47" t="s">
        <v>438</v>
      </c>
      <c r="BO47">
        <v>0</v>
      </c>
      <c r="BP47">
        <f t="shared" si="38"/>
        <v>1126.1038018675638</v>
      </c>
      <c r="BQ47">
        <f t="shared" si="39"/>
        <v>0.71699179405446933</v>
      </c>
      <c r="BR47">
        <f t="shared" si="40"/>
        <v>0.77589672088770423</v>
      </c>
      <c r="BS47">
        <f t="shared" si="41"/>
        <v>0.44623375774406515</v>
      </c>
      <c r="BT47">
        <f t="shared" si="42"/>
        <v>0.81299870549393827</v>
      </c>
      <c r="BU47">
        <f t="shared" si="43"/>
        <v>0.45780320452362971</v>
      </c>
      <c r="BV47">
        <f t="shared" si="44"/>
        <v>0.49490843128799844</v>
      </c>
      <c r="BW47">
        <f t="shared" si="45"/>
        <v>0.50509156871200156</v>
      </c>
      <c r="DF47">
        <f t="shared" si="46"/>
        <v>400.00473333333298</v>
      </c>
      <c r="DG47">
        <f t="shared" si="47"/>
        <v>336.59166892328113</v>
      </c>
      <c r="DH47">
        <f t="shared" si="48"/>
        <v>0.84146921492249371</v>
      </c>
      <c r="DI47">
        <f t="shared" si="49"/>
        <v>0.19293842984498746</v>
      </c>
      <c r="DJ47">
        <v>1716897978.0999999</v>
      </c>
      <c r="DK47">
        <v>407.465933333333</v>
      </c>
      <c r="DL47">
        <v>426.72333333333302</v>
      </c>
      <c r="DM47">
        <v>20.8645</v>
      </c>
      <c r="DN47">
        <v>18.90578</v>
      </c>
      <c r="DO47">
        <v>407.05593333333297</v>
      </c>
      <c r="DP47">
        <v>20.483499999999999</v>
      </c>
      <c r="DQ47">
        <v>500.24579999999997</v>
      </c>
      <c r="DR47">
        <v>100.570733333333</v>
      </c>
      <c r="DS47">
        <v>0.10003037333333301</v>
      </c>
      <c r="DT47">
        <v>23.540313333333302</v>
      </c>
      <c r="DU47">
        <v>22.559393333333301</v>
      </c>
      <c r="DV47">
        <v>999.9</v>
      </c>
      <c r="DW47">
        <v>0</v>
      </c>
      <c r="DX47">
        <v>0</v>
      </c>
      <c r="DY47">
        <v>10003.1266666667</v>
      </c>
      <c r="DZ47">
        <v>0</v>
      </c>
      <c r="EA47">
        <v>1.89053466666667</v>
      </c>
      <c r="EB47">
        <v>-19.284746666666699</v>
      </c>
      <c r="EC47">
        <v>416.19366666666701</v>
      </c>
      <c r="ED47">
        <v>434.94626666666699</v>
      </c>
      <c r="EE47">
        <v>2.1303860000000001</v>
      </c>
      <c r="EF47">
        <v>426.72333333333302</v>
      </c>
      <c r="EG47">
        <v>18.90578</v>
      </c>
      <c r="EH47">
        <v>2.11562266666667</v>
      </c>
      <c r="EI47">
        <v>1.90136866666667</v>
      </c>
      <c r="EJ47">
        <v>18.337299999999999</v>
      </c>
      <c r="EK47">
        <v>16.646053333333299</v>
      </c>
      <c r="EL47">
        <v>400.00473333333298</v>
      </c>
      <c r="EM47">
        <v>0.94999586666666702</v>
      </c>
      <c r="EN47">
        <v>5.0004373333333303E-2</v>
      </c>
      <c r="EO47">
        <v>0</v>
      </c>
      <c r="EP47">
        <v>1765.4380000000001</v>
      </c>
      <c r="EQ47">
        <v>8.3295499999999993</v>
      </c>
      <c r="ER47">
        <v>3805.8966666666702</v>
      </c>
      <c r="ES47">
        <v>3981.36333333333</v>
      </c>
      <c r="ET47">
        <v>38.707999999999998</v>
      </c>
      <c r="EU47">
        <v>41.991599999999998</v>
      </c>
      <c r="EV47">
        <v>40.5914</v>
      </c>
      <c r="EW47">
        <v>42.186999999999998</v>
      </c>
      <c r="EX47">
        <v>41.653933333333299</v>
      </c>
      <c r="EY47">
        <v>372.09</v>
      </c>
      <c r="EZ47">
        <v>19.59</v>
      </c>
      <c r="FA47">
        <v>0</v>
      </c>
      <c r="FB47">
        <v>299</v>
      </c>
      <c r="FC47">
        <v>0</v>
      </c>
      <c r="FD47">
        <v>1765.4584</v>
      </c>
      <c r="FE47">
        <v>1.7361538512324199</v>
      </c>
      <c r="FF47">
        <v>0.48307696456514698</v>
      </c>
      <c r="FG47">
        <v>3806.0563999999999</v>
      </c>
      <c r="FH47">
        <v>15</v>
      </c>
      <c r="FI47">
        <v>1716898027.0999999</v>
      </c>
      <c r="FJ47" t="s">
        <v>557</v>
      </c>
      <c r="FK47">
        <v>1716897706.0999999</v>
      </c>
      <c r="FL47">
        <v>1716898027.0999999</v>
      </c>
      <c r="FM47">
        <v>31</v>
      </c>
      <c r="FN47">
        <v>5.8000000000000003E-2</v>
      </c>
      <c r="FO47">
        <v>-1.0999999999999999E-2</v>
      </c>
      <c r="FP47">
        <v>0.41</v>
      </c>
      <c r="FQ47">
        <v>0.38100000000000001</v>
      </c>
      <c r="FR47">
        <v>428</v>
      </c>
      <c r="FS47">
        <v>19</v>
      </c>
      <c r="FT47">
        <v>0.13</v>
      </c>
      <c r="FU47">
        <v>0.65</v>
      </c>
      <c r="FV47">
        <v>-19.260480952380998</v>
      </c>
      <c r="FW47">
        <v>-0.38295584415586897</v>
      </c>
      <c r="FX47">
        <v>4.8592245305756801E-2</v>
      </c>
      <c r="FY47">
        <v>1</v>
      </c>
      <c r="FZ47">
        <v>407.44749999999999</v>
      </c>
      <c r="GA47">
        <v>-0.36547058823648398</v>
      </c>
      <c r="GB47">
        <v>2.9889379384661401E-2</v>
      </c>
      <c r="GC47">
        <v>1</v>
      </c>
      <c r="GD47">
        <v>2.1306466666666699</v>
      </c>
      <c r="GE47">
        <v>1.36831168831584E-3</v>
      </c>
      <c r="GF47">
        <v>1.38410821670691E-3</v>
      </c>
      <c r="GG47">
        <v>1</v>
      </c>
      <c r="GH47">
        <v>0.10003037333333301</v>
      </c>
      <c r="GI47">
        <v>9.0878571428565304E-4</v>
      </c>
      <c r="GJ47">
        <v>1.4986837543509699E-4</v>
      </c>
      <c r="GK47">
        <v>1</v>
      </c>
      <c r="GL47">
        <v>4</v>
      </c>
      <c r="GM47">
        <v>4</v>
      </c>
      <c r="GN47" t="s">
        <v>440</v>
      </c>
      <c r="GO47">
        <v>2.9506199999999998</v>
      </c>
      <c r="GP47">
        <v>2.8858000000000001</v>
      </c>
      <c r="GQ47">
        <v>9.9748600000000007E-2</v>
      </c>
      <c r="GR47">
        <v>0.105791</v>
      </c>
      <c r="GS47">
        <v>0.10519199999999999</v>
      </c>
      <c r="GT47">
        <v>0.103502</v>
      </c>
      <c r="GU47">
        <v>33179.599999999999</v>
      </c>
      <c r="GV47">
        <v>24765.3</v>
      </c>
      <c r="GW47">
        <v>34646</v>
      </c>
      <c r="GX47">
        <v>24810.799999999999</v>
      </c>
      <c r="GY47">
        <v>41482.6</v>
      </c>
      <c r="GZ47">
        <v>28445.3</v>
      </c>
      <c r="HA47">
        <v>47537.5</v>
      </c>
      <c r="HB47">
        <v>32844</v>
      </c>
      <c r="HC47">
        <v>2.1293000000000002</v>
      </c>
      <c r="HD47">
        <v>2.1605500000000002</v>
      </c>
      <c r="HE47">
        <v>3.8482200000000001E-2</v>
      </c>
      <c r="HF47">
        <v>0</v>
      </c>
      <c r="HG47">
        <v>21.929400000000001</v>
      </c>
      <c r="HH47">
        <v>999.9</v>
      </c>
      <c r="HI47">
        <v>59.210999999999999</v>
      </c>
      <c r="HJ47">
        <v>27.634</v>
      </c>
      <c r="HK47">
        <v>21.868500000000001</v>
      </c>
      <c r="HL47">
        <v>61.097799999999999</v>
      </c>
      <c r="HM47">
        <v>31.943100000000001</v>
      </c>
      <c r="HN47">
        <v>1</v>
      </c>
      <c r="HO47">
        <v>-0.30697400000000002</v>
      </c>
      <c r="HP47">
        <v>0.26960800000000001</v>
      </c>
      <c r="HQ47">
        <v>20.3523</v>
      </c>
      <c r="HR47">
        <v>5.2120499999999996</v>
      </c>
      <c r="HS47">
        <v>11.950100000000001</v>
      </c>
      <c r="HT47">
        <v>4.9884000000000004</v>
      </c>
      <c r="HU47">
        <v>3.29895</v>
      </c>
      <c r="HV47">
        <v>9999</v>
      </c>
      <c r="HW47">
        <v>999.9</v>
      </c>
      <c r="HX47">
        <v>9999</v>
      </c>
      <c r="HY47">
        <v>9999</v>
      </c>
      <c r="HZ47">
        <v>1.87036</v>
      </c>
      <c r="IA47">
        <v>1.87958</v>
      </c>
      <c r="IB47">
        <v>1.87957</v>
      </c>
      <c r="IC47">
        <v>1.8721000000000001</v>
      </c>
      <c r="ID47">
        <v>1.87612</v>
      </c>
      <c r="IE47">
        <v>1.8772899999999999</v>
      </c>
      <c r="IF47">
        <v>1.8773899999999999</v>
      </c>
      <c r="IG47">
        <v>1.8803000000000001</v>
      </c>
      <c r="IH47">
        <v>5</v>
      </c>
      <c r="II47">
        <v>0</v>
      </c>
      <c r="IJ47">
        <v>0</v>
      </c>
      <c r="IK47">
        <v>0</v>
      </c>
      <c r="IL47" t="s">
        <v>441</v>
      </c>
      <c r="IM47" t="s">
        <v>442</v>
      </c>
      <c r="IN47" t="s">
        <v>443</v>
      </c>
      <c r="IO47" t="s">
        <v>443</v>
      </c>
      <c r="IP47" t="s">
        <v>443</v>
      </c>
      <c r="IQ47" t="s">
        <v>443</v>
      </c>
      <c r="IR47">
        <v>0</v>
      </c>
      <c r="IS47">
        <v>100</v>
      </c>
      <c r="IT47">
        <v>100</v>
      </c>
      <c r="IU47">
        <v>0.41</v>
      </c>
      <c r="IV47">
        <v>0.38100000000000001</v>
      </c>
      <c r="IW47">
        <v>-0.51817567074153104</v>
      </c>
      <c r="IX47">
        <v>3.1429845563750499E-3</v>
      </c>
      <c r="IY47">
        <v>-2.6191379260519398E-6</v>
      </c>
      <c r="IZ47">
        <v>8.1946225552374905E-10</v>
      </c>
      <c r="JA47">
        <v>-1.23355376802484E-2</v>
      </c>
      <c r="JB47">
        <v>-4.0743828274618102E-2</v>
      </c>
      <c r="JC47">
        <v>3.8132344040852999E-3</v>
      </c>
      <c r="JD47">
        <v>-2.3311986755717701E-5</v>
      </c>
      <c r="JE47">
        <v>5</v>
      </c>
      <c r="JF47">
        <v>2227</v>
      </c>
      <c r="JG47">
        <v>1</v>
      </c>
      <c r="JH47">
        <v>23</v>
      </c>
      <c r="JI47">
        <v>4.7</v>
      </c>
      <c r="JJ47">
        <v>4.5999999999999996</v>
      </c>
      <c r="JK47">
        <v>0.161133</v>
      </c>
      <c r="JL47">
        <v>4.99878</v>
      </c>
      <c r="JM47">
        <v>1.5954600000000001</v>
      </c>
      <c r="JN47">
        <v>2.3144499999999999</v>
      </c>
      <c r="JO47">
        <v>1.49658</v>
      </c>
      <c r="JP47">
        <v>2.4939</v>
      </c>
      <c r="JQ47">
        <v>30.6524</v>
      </c>
      <c r="JR47">
        <v>24.315200000000001</v>
      </c>
      <c r="JS47">
        <v>2</v>
      </c>
      <c r="JT47">
        <v>508.02199999999999</v>
      </c>
      <c r="JU47">
        <v>548.13900000000001</v>
      </c>
      <c r="JV47">
        <v>22</v>
      </c>
      <c r="JW47">
        <v>23.3706</v>
      </c>
      <c r="JX47">
        <v>30.000299999999999</v>
      </c>
      <c r="JY47">
        <v>23.414999999999999</v>
      </c>
      <c r="JZ47">
        <v>23.386199999999999</v>
      </c>
      <c r="KA47">
        <v>-1</v>
      </c>
      <c r="KB47">
        <v>20.05</v>
      </c>
      <c r="KC47">
        <v>95.7</v>
      </c>
      <c r="KD47">
        <v>22</v>
      </c>
      <c r="KE47">
        <v>400</v>
      </c>
      <c r="KF47">
        <v>15.3735</v>
      </c>
      <c r="KG47">
        <v>100.527</v>
      </c>
      <c r="KH47">
        <v>100.456</v>
      </c>
    </row>
    <row r="48" spans="1:294" x14ac:dyDescent="0.35">
      <c r="A48">
        <v>30</v>
      </c>
      <c r="B48">
        <v>1716898287</v>
      </c>
      <c r="C48">
        <v>9301</v>
      </c>
      <c r="D48" t="s">
        <v>558</v>
      </c>
      <c r="E48" t="s">
        <v>559</v>
      </c>
      <c r="F48">
        <v>15</v>
      </c>
      <c r="G48">
        <v>1716898279</v>
      </c>
      <c r="H48">
        <f t="shared" si="0"/>
        <v>1.8098652165699327E-3</v>
      </c>
      <c r="I48">
        <f t="shared" si="1"/>
        <v>1.8098652165699327</v>
      </c>
      <c r="J48">
        <f t="shared" si="2"/>
        <v>15.282425942417783</v>
      </c>
      <c r="K48">
        <f t="shared" si="3"/>
        <v>406.191466666667</v>
      </c>
      <c r="L48">
        <f t="shared" si="4"/>
        <v>290.80928072630485</v>
      </c>
      <c r="M48">
        <f t="shared" si="5"/>
        <v>29.275649986795226</v>
      </c>
      <c r="N48">
        <f t="shared" si="6"/>
        <v>40.891126913339626</v>
      </c>
      <c r="O48">
        <f t="shared" si="7"/>
        <v>0.2288124600467363</v>
      </c>
      <c r="P48">
        <f t="shared" si="8"/>
        <v>2.9402847876452025</v>
      </c>
      <c r="Q48">
        <f t="shared" si="9"/>
        <v>0.21936049948644537</v>
      </c>
      <c r="R48">
        <f t="shared" si="10"/>
        <v>0.13791699747271002</v>
      </c>
      <c r="S48">
        <f t="shared" si="11"/>
        <v>77.178097009396737</v>
      </c>
      <c r="T48">
        <f t="shared" si="12"/>
        <v>23.530992689448233</v>
      </c>
      <c r="U48">
        <f t="shared" si="13"/>
        <v>23.530992689448233</v>
      </c>
      <c r="V48">
        <f t="shared" si="14"/>
        <v>2.9116283943418657</v>
      </c>
      <c r="W48">
        <f t="shared" si="15"/>
        <v>72.116144535886136</v>
      </c>
      <c r="X48">
        <f t="shared" si="16"/>
        <v>2.1017212346897187</v>
      </c>
      <c r="Y48">
        <f t="shared" si="17"/>
        <v>2.9143560685553132</v>
      </c>
      <c r="Z48">
        <f t="shared" si="18"/>
        <v>0.80990715965214699</v>
      </c>
      <c r="AA48">
        <f t="shared" si="19"/>
        <v>-79.815056050734029</v>
      </c>
      <c r="AB48">
        <f t="shared" si="20"/>
        <v>2.4623937730948811</v>
      </c>
      <c r="AC48">
        <f t="shared" si="21"/>
        <v>0.1745515523597263</v>
      </c>
      <c r="AD48">
        <f t="shared" si="22"/>
        <v>-1.371588268028745E-5</v>
      </c>
      <c r="AE48">
        <f t="shared" si="23"/>
        <v>15.181497477319947</v>
      </c>
      <c r="AF48">
        <f t="shared" si="24"/>
        <v>1.6732069554718909</v>
      </c>
      <c r="AG48">
        <f t="shared" si="25"/>
        <v>15.282425942417783</v>
      </c>
      <c r="AH48">
        <v>433.34174930937701</v>
      </c>
      <c r="AI48">
        <v>414.67019393939398</v>
      </c>
      <c r="AJ48">
        <v>-2.3878734770660698E-3</v>
      </c>
      <c r="AK48">
        <v>67.039418540254601</v>
      </c>
      <c r="AL48">
        <f t="shared" si="26"/>
        <v>1.8098652165699327</v>
      </c>
      <c r="AM48">
        <v>18.913678151286501</v>
      </c>
      <c r="AN48">
        <v>21.038898181818201</v>
      </c>
      <c r="AO48">
        <v>5.5492028773435696E-6</v>
      </c>
      <c r="AP48">
        <v>77.578506207505598</v>
      </c>
      <c r="AQ48">
        <v>0</v>
      </c>
      <c r="AR48">
        <v>0</v>
      </c>
      <c r="AS48">
        <f t="shared" si="27"/>
        <v>1</v>
      </c>
      <c r="AT48">
        <f t="shared" si="28"/>
        <v>0</v>
      </c>
      <c r="AU48">
        <f t="shared" si="29"/>
        <v>53820.042535870292</v>
      </c>
      <c r="AV48" t="s">
        <v>484</v>
      </c>
      <c r="AW48">
        <v>10531.5</v>
      </c>
      <c r="AX48">
        <v>1256.3007692307699</v>
      </c>
      <c r="AY48">
        <v>6278</v>
      </c>
      <c r="AZ48">
        <f t="shared" si="30"/>
        <v>0.79988837699414306</v>
      </c>
      <c r="BA48">
        <v>-1.58532174459789</v>
      </c>
      <c r="BB48" t="s">
        <v>560</v>
      </c>
      <c r="BC48">
        <v>10475.799999999999</v>
      </c>
      <c r="BD48">
        <v>1773.0711538461501</v>
      </c>
      <c r="BE48">
        <v>3961.42</v>
      </c>
      <c r="BF48">
        <f t="shared" si="31"/>
        <v>0.55241525668923019</v>
      </c>
      <c r="BG48">
        <v>0.5</v>
      </c>
      <c r="BH48">
        <f t="shared" si="32"/>
        <v>336.60072017136525</v>
      </c>
      <c r="BI48">
        <f t="shared" si="33"/>
        <v>15.282425942417783</v>
      </c>
      <c r="BJ48">
        <f t="shared" si="34"/>
        <v>92.97168661762224</v>
      </c>
      <c r="BK48">
        <f t="shared" si="35"/>
        <v>5.0112036832328254E-2</v>
      </c>
      <c r="BL48">
        <f t="shared" si="36"/>
        <v>0.58478525377263701</v>
      </c>
      <c r="BM48">
        <f t="shared" si="37"/>
        <v>1124.6872508421282</v>
      </c>
      <c r="BN48" t="s">
        <v>438</v>
      </c>
      <c r="BO48">
        <v>0</v>
      </c>
      <c r="BP48">
        <f t="shared" si="38"/>
        <v>1124.6872508421282</v>
      </c>
      <c r="BQ48">
        <f t="shared" si="39"/>
        <v>0.71608987412540759</v>
      </c>
      <c r="BR48">
        <f t="shared" si="40"/>
        <v>0.77143285591619282</v>
      </c>
      <c r="BS48">
        <f t="shared" si="41"/>
        <v>0.44953219662023497</v>
      </c>
      <c r="BT48">
        <f t="shared" si="42"/>
        <v>0.8089657643414</v>
      </c>
      <c r="BU48">
        <f t="shared" si="43"/>
        <v>0.46131396834874627</v>
      </c>
      <c r="BV48">
        <f t="shared" si="44"/>
        <v>0.48933213765709827</v>
      </c>
      <c r="BW48">
        <f t="shared" si="45"/>
        <v>0.51066786234290173</v>
      </c>
      <c r="DF48">
        <f t="shared" si="46"/>
        <v>400.01566666666702</v>
      </c>
      <c r="DG48">
        <f t="shared" si="47"/>
        <v>336.60072017136525</v>
      </c>
      <c r="DH48">
        <f t="shared" si="48"/>
        <v>0.84146884289873225</v>
      </c>
      <c r="DI48">
        <f t="shared" si="49"/>
        <v>0.19293768579746459</v>
      </c>
      <c r="DJ48">
        <v>1716898279</v>
      </c>
      <c r="DK48">
        <v>406.191466666667</v>
      </c>
      <c r="DL48">
        <v>425.21686666666699</v>
      </c>
      <c r="DM48">
        <v>20.877420000000001</v>
      </c>
      <c r="DN48">
        <v>18.912313333333302</v>
      </c>
      <c r="DO48">
        <v>405.63246666666703</v>
      </c>
      <c r="DP48">
        <v>20.494420000000002</v>
      </c>
      <c r="DQ48">
        <v>500.20940000000002</v>
      </c>
      <c r="DR48">
        <v>100.569666666667</v>
      </c>
      <c r="DS48">
        <v>9.9919646666666695E-2</v>
      </c>
      <c r="DT48">
        <v>23.546526666666701</v>
      </c>
      <c r="DU48">
        <v>22.565253333333299</v>
      </c>
      <c r="DV48">
        <v>999.9</v>
      </c>
      <c r="DW48">
        <v>0</v>
      </c>
      <c r="DX48">
        <v>0</v>
      </c>
      <c r="DY48">
        <v>10004.332</v>
      </c>
      <c r="DZ48">
        <v>0</v>
      </c>
      <c r="EA48">
        <v>1.7718499999999999</v>
      </c>
      <c r="EB48">
        <v>-19.203966666666702</v>
      </c>
      <c r="EC48">
        <v>414.73746666666699</v>
      </c>
      <c r="ED48">
        <v>433.41359999999997</v>
      </c>
      <c r="EE48">
        <v>2.1242480000000001</v>
      </c>
      <c r="EF48">
        <v>425.21686666666699</v>
      </c>
      <c r="EG48">
        <v>18.912313333333302</v>
      </c>
      <c r="EH48">
        <v>2.1156406666666698</v>
      </c>
      <c r="EI48">
        <v>1.9020073333333301</v>
      </c>
      <c r="EJ48">
        <v>18.337433333333301</v>
      </c>
      <c r="EK48">
        <v>16.651333333333302</v>
      </c>
      <c r="EL48">
        <v>400.01566666666702</v>
      </c>
      <c r="EM48">
        <v>0.94999833333333406</v>
      </c>
      <c r="EN48">
        <v>5.00019066666667E-2</v>
      </c>
      <c r="EO48">
        <v>0</v>
      </c>
      <c r="EP48">
        <v>1773.05933333333</v>
      </c>
      <c r="EQ48">
        <v>8.3295499999999993</v>
      </c>
      <c r="ER48">
        <v>3814.1619999999998</v>
      </c>
      <c r="ES48">
        <v>3981.4760000000001</v>
      </c>
      <c r="ET48">
        <v>38.753999999999998</v>
      </c>
      <c r="EU48">
        <v>42.0041333333333</v>
      </c>
      <c r="EV48">
        <v>40.625</v>
      </c>
      <c r="EW48">
        <v>42.203866666666698</v>
      </c>
      <c r="EX48">
        <v>41.6871333333333</v>
      </c>
      <c r="EY48">
        <v>372.100666666667</v>
      </c>
      <c r="EZ48">
        <v>19.585333333333299</v>
      </c>
      <c r="FA48">
        <v>0</v>
      </c>
      <c r="FB48">
        <v>300</v>
      </c>
      <c r="FC48">
        <v>0</v>
      </c>
      <c r="FD48">
        <v>1773.0711538461501</v>
      </c>
      <c r="FE48">
        <v>0.89675213119719999</v>
      </c>
      <c r="FF48">
        <v>2.2441025522267202</v>
      </c>
      <c r="FG48">
        <v>3814.1230769230801</v>
      </c>
      <c r="FH48">
        <v>15</v>
      </c>
      <c r="FI48">
        <v>1716898309</v>
      </c>
      <c r="FJ48" t="s">
        <v>561</v>
      </c>
      <c r="FK48">
        <v>1716898309</v>
      </c>
      <c r="FL48">
        <v>1716898307</v>
      </c>
      <c r="FM48">
        <v>32</v>
      </c>
      <c r="FN48">
        <v>0.153</v>
      </c>
      <c r="FO48">
        <v>2E-3</v>
      </c>
      <c r="FP48">
        <v>0.55900000000000005</v>
      </c>
      <c r="FQ48">
        <v>0.38300000000000001</v>
      </c>
      <c r="FR48">
        <v>425</v>
      </c>
      <c r="FS48">
        <v>19</v>
      </c>
      <c r="FT48">
        <v>0.16</v>
      </c>
      <c r="FU48">
        <v>0.02</v>
      </c>
      <c r="FV48">
        <v>-19.181195238095199</v>
      </c>
      <c r="FW48">
        <v>-0.122236363636418</v>
      </c>
      <c r="FX48">
        <v>9.1646211446858805E-2</v>
      </c>
      <c r="FY48">
        <v>1</v>
      </c>
      <c r="FZ48">
        <v>406.03143749999998</v>
      </c>
      <c r="GA48">
        <v>-0.78626470588305697</v>
      </c>
      <c r="GB48">
        <v>6.2124842806643502E-2</v>
      </c>
      <c r="GC48">
        <v>1</v>
      </c>
      <c r="GD48">
        <v>2.1189100000000001</v>
      </c>
      <c r="GE48">
        <v>6.7158701298704604E-2</v>
      </c>
      <c r="GF48">
        <v>1.2708024461508E-2</v>
      </c>
      <c r="GG48">
        <v>1</v>
      </c>
      <c r="GH48">
        <v>9.9919646666666695E-2</v>
      </c>
      <c r="GI48">
        <v>-5.2266428571412298E-4</v>
      </c>
      <c r="GJ48">
        <v>1.7073884098886899E-4</v>
      </c>
      <c r="GK48">
        <v>1</v>
      </c>
      <c r="GL48">
        <v>4</v>
      </c>
      <c r="GM48">
        <v>4</v>
      </c>
      <c r="GN48" t="s">
        <v>440</v>
      </c>
      <c r="GO48">
        <v>2.9509400000000001</v>
      </c>
      <c r="GP48">
        <v>2.88605</v>
      </c>
      <c r="GQ48">
        <v>9.9466700000000005E-2</v>
      </c>
      <c r="GR48">
        <v>0.105491</v>
      </c>
      <c r="GS48">
        <v>0.10524</v>
      </c>
      <c r="GT48">
        <v>0.103536</v>
      </c>
      <c r="GU48">
        <v>33190.199999999997</v>
      </c>
      <c r="GV48">
        <v>24773.200000000001</v>
      </c>
      <c r="GW48">
        <v>34646.300000000003</v>
      </c>
      <c r="GX48">
        <v>24810.400000000001</v>
      </c>
      <c r="GY48">
        <v>41481.9</v>
      </c>
      <c r="GZ48">
        <v>28444.799999999999</v>
      </c>
      <c r="HA48">
        <v>47539.199999999997</v>
      </c>
      <c r="HB48">
        <v>32844.6</v>
      </c>
      <c r="HC48">
        <v>2.1286700000000001</v>
      </c>
      <c r="HD48">
        <v>2.1602199999999998</v>
      </c>
      <c r="HE48">
        <v>3.9040999999999999E-2</v>
      </c>
      <c r="HF48">
        <v>0</v>
      </c>
      <c r="HG48">
        <v>21.9239</v>
      </c>
      <c r="HH48">
        <v>999.9</v>
      </c>
      <c r="HI48">
        <v>59.131999999999998</v>
      </c>
      <c r="HJ48">
        <v>27.664000000000001</v>
      </c>
      <c r="HK48">
        <v>21.8812</v>
      </c>
      <c r="HL48">
        <v>61.687800000000003</v>
      </c>
      <c r="HM48">
        <v>31.1859</v>
      </c>
      <c r="HN48">
        <v>1</v>
      </c>
      <c r="HO48">
        <v>-0.306446</v>
      </c>
      <c r="HP48">
        <v>0.27440100000000001</v>
      </c>
      <c r="HQ48">
        <v>20.3521</v>
      </c>
      <c r="HR48">
        <v>5.2157900000000001</v>
      </c>
      <c r="HS48">
        <v>11.9499</v>
      </c>
      <c r="HT48">
        <v>4.9894499999999997</v>
      </c>
      <c r="HU48">
        <v>3.2989999999999999</v>
      </c>
      <c r="HV48">
        <v>9999</v>
      </c>
      <c r="HW48">
        <v>999.9</v>
      </c>
      <c r="HX48">
        <v>9999</v>
      </c>
      <c r="HY48">
        <v>9999</v>
      </c>
      <c r="HZ48">
        <v>1.8703000000000001</v>
      </c>
      <c r="IA48">
        <v>1.87958</v>
      </c>
      <c r="IB48">
        <v>1.8795500000000001</v>
      </c>
      <c r="IC48">
        <v>1.87209</v>
      </c>
      <c r="ID48">
        <v>1.8760699999999999</v>
      </c>
      <c r="IE48">
        <v>1.8772899999999999</v>
      </c>
      <c r="IF48">
        <v>1.8774</v>
      </c>
      <c r="IG48">
        <v>1.88028</v>
      </c>
      <c r="IH48">
        <v>5</v>
      </c>
      <c r="II48">
        <v>0</v>
      </c>
      <c r="IJ48">
        <v>0</v>
      </c>
      <c r="IK48">
        <v>0</v>
      </c>
      <c r="IL48" t="s">
        <v>441</v>
      </c>
      <c r="IM48" t="s">
        <v>442</v>
      </c>
      <c r="IN48" t="s">
        <v>443</v>
      </c>
      <c r="IO48" t="s">
        <v>443</v>
      </c>
      <c r="IP48" t="s">
        <v>443</v>
      </c>
      <c r="IQ48" t="s">
        <v>443</v>
      </c>
      <c r="IR48">
        <v>0</v>
      </c>
      <c r="IS48">
        <v>100</v>
      </c>
      <c r="IT48">
        <v>100</v>
      </c>
      <c r="IU48">
        <v>0.55900000000000005</v>
      </c>
      <c r="IV48">
        <v>0.38300000000000001</v>
      </c>
      <c r="IW48">
        <v>-0.51817567074153104</v>
      </c>
      <c r="IX48">
        <v>3.1429845563750499E-3</v>
      </c>
      <c r="IY48">
        <v>-2.6191379260519398E-6</v>
      </c>
      <c r="IZ48">
        <v>8.1946225552374905E-10</v>
      </c>
      <c r="JA48">
        <v>-2.3812240807600499E-2</v>
      </c>
      <c r="JB48">
        <v>-4.0743828274618102E-2</v>
      </c>
      <c r="JC48">
        <v>3.8132344040852999E-3</v>
      </c>
      <c r="JD48">
        <v>-2.3311986755717701E-5</v>
      </c>
      <c r="JE48">
        <v>5</v>
      </c>
      <c r="JF48">
        <v>2227</v>
      </c>
      <c r="JG48">
        <v>1</v>
      </c>
      <c r="JH48">
        <v>23</v>
      </c>
      <c r="JI48">
        <v>9.6999999999999993</v>
      </c>
      <c r="JJ48">
        <v>4.3</v>
      </c>
      <c r="JK48">
        <v>0.162354</v>
      </c>
      <c r="JL48">
        <v>4.99878</v>
      </c>
      <c r="JM48">
        <v>1.5954600000000001</v>
      </c>
      <c r="JN48">
        <v>2.3144499999999999</v>
      </c>
      <c r="JO48">
        <v>1.49658</v>
      </c>
      <c r="JP48">
        <v>2.3315399999999999</v>
      </c>
      <c r="JQ48">
        <v>30.673999999999999</v>
      </c>
      <c r="JR48">
        <v>24.3064</v>
      </c>
      <c r="JS48">
        <v>2</v>
      </c>
      <c r="JT48">
        <v>507.79399999999998</v>
      </c>
      <c r="JU48">
        <v>548.07000000000005</v>
      </c>
      <c r="JV48">
        <v>21.9999</v>
      </c>
      <c r="JW48">
        <v>23.388300000000001</v>
      </c>
      <c r="JX48">
        <v>30</v>
      </c>
      <c r="JY48">
        <v>23.430700000000002</v>
      </c>
      <c r="JZ48">
        <v>23.4008</v>
      </c>
      <c r="KA48">
        <v>-1</v>
      </c>
      <c r="KB48">
        <v>20.05</v>
      </c>
      <c r="KC48">
        <v>95.7</v>
      </c>
      <c r="KD48">
        <v>22</v>
      </c>
      <c r="KE48">
        <v>400</v>
      </c>
      <c r="KF48">
        <v>15.3735</v>
      </c>
      <c r="KG48">
        <v>100.529</v>
      </c>
      <c r="KH48">
        <v>100.456</v>
      </c>
    </row>
    <row r="49" spans="1:294" x14ac:dyDescent="0.35">
      <c r="A49">
        <v>31</v>
      </c>
      <c r="B49">
        <v>1716898587</v>
      </c>
      <c r="C49">
        <v>9601</v>
      </c>
      <c r="D49" t="s">
        <v>562</v>
      </c>
      <c r="E49" t="s">
        <v>563</v>
      </c>
      <c r="F49">
        <v>15</v>
      </c>
      <c r="G49">
        <v>1716898579</v>
      </c>
      <c r="H49">
        <f t="shared" si="0"/>
        <v>1.8076149322886481E-3</v>
      </c>
      <c r="I49">
        <f t="shared" si="1"/>
        <v>1.8076149322886481</v>
      </c>
      <c r="J49">
        <f t="shared" si="2"/>
        <v>15.256896795251059</v>
      </c>
      <c r="K49">
        <f t="shared" si="3"/>
        <v>404.78053333333298</v>
      </c>
      <c r="L49">
        <f t="shared" si="4"/>
        <v>289.78643432629622</v>
      </c>
      <c r="M49">
        <f t="shared" si="5"/>
        <v>29.173869417945927</v>
      </c>
      <c r="N49">
        <f t="shared" si="6"/>
        <v>40.750749598914453</v>
      </c>
      <c r="O49">
        <f t="shared" si="7"/>
        <v>0.22918753134591774</v>
      </c>
      <c r="P49">
        <f t="shared" si="8"/>
        <v>2.9399609984233832</v>
      </c>
      <c r="Q49">
        <f t="shared" si="9"/>
        <v>0.21970425045465058</v>
      </c>
      <c r="R49">
        <f t="shared" si="10"/>
        <v>0.13813449336549899</v>
      </c>
      <c r="S49">
        <f t="shared" si="11"/>
        <v>77.180783825829025</v>
      </c>
      <c r="T49">
        <f t="shared" si="12"/>
        <v>23.526964863594817</v>
      </c>
      <c r="U49">
        <f t="shared" si="13"/>
        <v>23.526964863594817</v>
      </c>
      <c r="V49">
        <f t="shared" si="14"/>
        <v>2.9109214966494945</v>
      </c>
      <c r="W49">
        <f t="shared" si="15"/>
        <v>72.188956540718976</v>
      </c>
      <c r="X49">
        <f t="shared" si="16"/>
        <v>2.1032565930845002</v>
      </c>
      <c r="Y49">
        <f t="shared" si="17"/>
        <v>2.9135434197585819</v>
      </c>
      <c r="Z49">
        <f t="shared" si="18"/>
        <v>0.80766490356499432</v>
      </c>
      <c r="AA49">
        <f t="shared" si="19"/>
        <v>-79.715818513929378</v>
      </c>
      <c r="AB49">
        <f t="shared" si="20"/>
        <v>2.3672068337865575</v>
      </c>
      <c r="AC49">
        <f t="shared" si="21"/>
        <v>0.1678151759318556</v>
      </c>
      <c r="AD49">
        <f t="shared" si="22"/>
        <v>-1.2678381946074069E-5</v>
      </c>
      <c r="AE49">
        <f t="shared" si="23"/>
        <v>15.372698644019401</v>
      </c>
      <c r="AF49">
        <f t="shared" si="24"/>
        <v>1.6827123698493041</v>
      </c>
      <c r="AG49">
        <f t="shared" si="25"/>
        <v>15.256896795251059</v>
      </c>
      <c r="AH49">
        <v>432.555257962089</v>
      </c>
      <c r="AI49">
        <v>413.73526060606099</v>
      </c>
      <c r="AJ49">
        <v>3.0595999114168299E-2</v>
      </c>
      <c r="AK49">
        <v>67.039368957525596</v>
      </c>
      <c r="AL49">
        <f t="shared" si="26"/>
        <v>1.8076149322886481</v>
      </c>
      <c r="AM49">
        <v>18.913035358049701</v>
      </c>
      <c r="AN49">
        <v>21.035612727272699</v>
      </c>
      <c r="AO49">
        <v>-4.8289332489753101E-6</v>
      </c>
      <c r="AP49">
        <v>77.576321874529498</v>
      </c>
      <c r="AQ49">
        <v>0</v>
      </c>
      <c r="AR49">
        <v>0</v>
      </c>
      <c r="AS49">
        <f t="shared" si="27"/>
        <v>1</v>
      </c>
      <c r="AT49">
        <f t="shared" si="28"/>
        <v>0</v>
      </c>
      <c r="AU49">
        <f t="shared" si="29"/>
        <v>53811.46301625538</v>
      </c>
      <c r="AV49" t="s">
        <v>484</v>
      </c>
      <c r="AW49">
        <v>10531.5</v>
      </c>
      <c r="AX49">
        <v>1256.3007692307699</v>
      </c>
      <c r="AY49">
        <v>6278</v>
      </c>
      <c r="AZ49">
        <f t="shared" si="30"/>
        <v>0.79988837699414306</v>
      </c>
      <c r="BA49">
        <v>-1.58532174459789</v>
      </c>
      <c r="BB49" t="s">
        <v>564</v>
      </c>
      <c r="BC49">
        <v>10474.9</v>
      </c>
      <c r="BD49">
        <v>1780.6448</v>
      </c>
      <c r="BE49">
        <v>3946.87</v>
      </c>
      <c r="BF49">
        <f t="shared" si="31"/>
        <v>0.5488463516660036</v>
      </c>
      <c r="BG49">
        <v>0.5</v>
      </c>
      <c r="BH49">
        <f t="shared" si="32"/>
        <v>336.61289091291451</v>
      </c>
      <c r="BI49">
        <f t="shared" si="33"/>
        <v>15.256896795251059</v>
      </c>
      <c r="BJ49">
        <f t="shared" si="34"/>
        <v>92.374378550649794</v>
      </c>
      <c r="BK49">
        <f t="shared" si="35"/>
        <v>5.0034383692709558E-2</v>
      </c>
      <c r="BL49">
        <f t="shared" si="36"/>
        <v>0.59062750990025015</v>
      </c>
      <c r="BM49">
        <f t="shared" si="37"/>
        <v>1123.5113559065364</v>
      </c>
      <c r="BN49" t="s">
        <v>438</v>
      </c>
      <c r="BO49">
        <v>0</v>
      </c>
      <c r="BP49">
        <f t="shared" si="38"/>
        <v>1123.5113559065364</v>
      </c>
      <c r="BQ49">
        <f t="shared" si="39"/>
        <v>0.71534118025003701</v>
      </c>
      <c r="BR49">
        <f t="shared" si="40"/>
        <v>0.76725116185001752</v>
      </c>
      <c r="BS49">
        <f t="shared" si="41"/>
        <v>0.45225242714837399</v>
      </c>
      <c r="BT49">
        <f t="shared" si="42"/>
        <v>0.80511780749855644</v>
      </c>
      <c r="BU49">
        <f t="shared" si="43"/>
        <v>0.46421139396731947</v>
      </c>
      <c r="BV49">
        <f t="shared" si="44"/>
        <v>0.48410294583792268</v>
      </c>
      <c r="BW49">
        <f t="shared" si="45"/>
        <v>0.51589705416207732</v>
      </c>
      <c r="DF49">
        <f t="shared" si="46"/>
        <v>400.03019999999998</v>
      </c>
      <c r="DG49">
        <f t="shared" si="47"/>
        <v>336.61289091291451</v>
      </c>
      <c r="DH49">
        <f t="shared" si="48"/>
        <v>0.84146869639570843</v>
      </c>
      <c r="DI49">
        <f t="shared" si="49"/>
        <v>0.19293739279141683</v>
      </c>
      <c r="DJ49">
        <v>1716898579</v>
      </c>
      <c r="DK49">
        <v>404.78053333333298</v>
      </c>
      <c r="DL49">
        <v>424.03640000000001</v>
      </c>
      <c r="DM49">
        <v>20.891819999999999</v>
      </c>
      <c r="DN49">
        <v>18.915646666666699</v>
      </c>
      <c r="DO49">
        <v>404.31653333333298</v>
      </c>
      <c r="DP49">
        <v>20.494820000000001</v>
      </c>
      <c r="DQ49">
        <v>500.22660000000002</v>
      </c>
      <c r="DR49">
        <v>100.573733333333</v>
      </c>
      <c r="DS49">
        <v>9.9955846666666695E-2</v>
      </c>
      <c r="DT49">
        <v>23.541899999999998</v>
      </c>
      <c r="DU49">
        <v>22.549700000000001</v>
      </c>
      <c r="DV49">
        <v>999.9</v>
      </c>
      <c r="DW49">
        <v>0</v>
      </c>
      <c r="DX49">
        <v>0</v>
      </c>
      <c r="DY49">
        <v>10002.0846666667</v>
      </c>
      <c r="DZ49">
        <v>0</v>
      </c>
      <c r="EA49">
        <v>1.8826000000000001</v>
      </c>
      <c r="EB49">
        <v>-19.188700000000001</v>
      </c>
      <c r="EC49">
        <v>413.54826666666702</v>
      </c>
      <c r="ED49">
        <v>432.21213333333299</v>
      </c>
      <c r="EE49">
        <v>2.12311466666667</v>
      </c>
      <c r="EF49">
        <v>424.03640000000001</v>
      </c>
      <c r="EG49">
        <v>18.915646666666699</v>
      </c>
      <c r="EH49">
        <v>2.1159460000000001</v>
      </c>
      <c r="EI49">
        <v>1.9024173333333301</v>
      </c>
      <c r="EJ49">
        <v>18.339733333333299</v>
      </c>
      <c r="EK49">
        <v>16.654699999999998</v>
      </c>
      <c r="EL49">
        <v>400.03019999999998</v>
      </c>
      <c r="EM49">
        <v>0.95000053333333401</v>
      </c>
      <c r="EN49">
        <v>4.9999686666666703E-2</v>
      </c>
      <c r="EO49">
        <v>0</v>
      </c>
      <c r="EP49">
        <v>1780.5986666666699</v>
      </c>
      <c r="EQ49">
        <v>8.3295499999999993</v>
      </c>
      <c r="ER49">
        <v>3837.53733333333</v>
      </c>
      <c r="ES49">
        <v>3981.6273333333302</v>
      </c>
      <c r="ET49">
        <v>38.741533333333301</v>
      </c>
      <c r="EU49">
        <v>42.0165333333333</v>
      </c>
      <c r="EV49">
        <v>40.6332666666667</v>
      </c>
      <c r="EW49">
        <v>42.207999999999998</v>
      </c>
      <c r="EX49">
        <v>41.686999999999998</v>
      </c>
      <c r="EY49">
        <v>372.11466666666701</v>
      </c>
      <c r="EZ49">
        <v>19.584</v>
      </c>
      <c r="FA49">
        <v>0</v>
      </c>
      <c r="FB49">
        <v>298.799999952316</v>
      </c>
      <c r="FC49">
        <v>0</v>
      </c>
      <c r="FD49">
        <v>1780.6448</v>
      </c>
      <c r="FE49">
        <v>2.1361538394847601</v>
      </c>
      <c r="FF49">
        <v>9.3730769946038102</v>
      </c>
      <c r="FG49">
        <v>3837.4672</v>
      </c>
      <c r="FH49">
        <v>15</v>
      </c>
      <c r="FI49">
        <v>1716898628</v>
      </c>
      <c r="FJ49" t="s">
        <v>565</v>
      </c>
      <c r="FK49">
        <v>1716898628</v>
      </c>
      <c r="FL49">
        <v>1716898617</v>
      </c>
      <c r="FM49">
        <v>33</v>
      </c>
      <c r="FN49">
        <v>-9.4E-2</v>
      </c>
      <c r="FO49">
        <v>1.2999999999999999E-2</v>
      </c>
      <c r="FP49">
        <v>0.46400000000000002</v>
      </c>
      <c r="FQ49">
        <v>0.39700000000000002</v>
      </c>
      <c r="FR49">
        <v>424</v>
      </c>
      <c r="FS49">
        <v>19</v>
      </c>
      <c r="FT49">
        <v>0.84</v>
      </c>
      <c r="FU49">
        <v>0.24</v>
      </c>
      <c r="FV49">
        <v>-19.169823809523798</v>
      </c>
      <c r="FW49">
        <v>-0.86253506493507204</v>
      </c>
      <c r="FX49">
        <v>0.32621907319901</v>
      </c>
      <c r="FY49">
        <v>0</v>
      </c>
      <c r="FZ49">
        <v>404.83068750000001</v>
      </c>
      <c r="GA49">
        <v>0.86479411764619096</v>
      </c>
      <c r="GB49">
        <v>8.2161973222099602E-2</v>
      </c>
      <c r="GC49">
        <v>1</v>
      </c>
      <c r="GD49">
        <v>2.1241195238095201</v>
      </c>
      <c r="GE49">
        <v>-1.0281818181820499E-2</v>
      </c>
      <c r="GF49">
        <v>1.2149782861547999E-2</v>
      </c>
      <c r="GG49">
        <v>1</v>
      </c>
      <c r="GH49">
        <v>9.9955846666666695E-2</v>
      </c>
      <c r="GI49">
        <v>1.1702571428573499E-3</v>
      </c>
      <c r="GJ49">
        <v>1.7058573940657799E-4</v>
      </c>
      <c r="GK49">
        <v>1</v>
      </c>
      <c r="GL49">
        <v>3</v>
      </c>
      <c r="GM49">
        <v>4</v>
      </c>
      <c r="GN49" t="s">
        <v>448</v>
      </c>
      <c r="GO49">
        <v>2.9507599999999998</v>
      </c>
      <c r="GP49">
        <v>2.8859699999999999</v>
      </c>
      <c r="GQ49">
        <v>9.9280999999999994E-2</v>
      </c>
      <c r="GR49">
        <v>0.105421</v>
      </c>
      <c r="GS49">
        <v>0.105223</v>
      </c>
      <c r="GT49">
        <v>0.10346900000000001</v>
      </c>
      <c r="GU49">
        <v>33196.199999999997</v>
      </c>
      <c r="GV49">
        <v>24777</v>
      </c>
      <c r="GW49">
        <v>34645.5</v>
      </c>
      <c r="GX49">
        <v>24812.3</v>
      </c>
      <c r="GY49">
        <v>41479.9</v>
      </c>
      <c r="GZ49">
        <v>28444.3</v>
      </c>
      <c r="HA49">
        <v>47536</v>
      </c>
      <c r="HB49">
        <v>32841.5</v>
      </c>
      <c r="HC49">
        <v>2.1288</v>
      </c>
      <c r="HD49">
        <v>2.1599499999999998</v>
      </c>
      <c r="HE49">
        <v>3.8892000000000003E-2</v>
      </c>
      <c r="HF49">
        <v>0</v>
      </c>
      <c r="HG49">
        <v>21.9054</v>
      </c>
      <c r="HH49">
        <v>999.9</v>
      </c>
      <c r="HI49">
        <v>59.107999999999997</v>
      </c>
      <c r="HJ49">
        <v>27.693999999999999</v>
      </c>
      <c r="HK49">
        <v>21.908799999999999</v>
      </c>
      <c r="HL49">
        <v>61.867800000000003</v>
      </c>
      <c r="HM49">
        <v>31.5745</v>
      </c>
      <c r="HN49">
        <v>1</v>
      </c>
      <c r="HO49">
        <v>-0.30588399999999999</v>
      </c>
      <c r="HP49">
        <v>0.26503500000000002</v>
      </c>
      <c r="HQ49">
        <v>20.3522</v>
      </c>
      <c r="HR49">
        <v>5.2168400000000004</v>
      </c>
      <c r="HS49">
        <v>11.950100000000001</v>
      </c>
      <c r="HT49">
        <v>4.9896000000000003</v>
      </c>
      <c r="HU49">
        <v>3.2989999999999999</v>
      </c>
      <c r="HV49">
        <v>9999</v>
      </c>
      <c r="HW49">
        <v>999.9</v>
      </c>
      <c r="HX49">
        <v>9999</v>
      </c>
      <c r="HY49">
        <v>9999</v>
      </c>
      <c r="HZ49">
        <v>1.8703099999999999</v>
      </c>
      <c r="IA49">
        <v>1.87958</v>
      </c>
      <c r="IB49">
        <v>1.87957</v>
      </c>
      <c r="IC49">
        <v>1.8721000000000001</v>
      </c>
      <c r="ID49">
        <v>1.8761000000000001</v>
      </c>
      <c r="IE49">
        <v>1.8772899999999999</v>
      </c>
      <c r="IF49">
        <v>1.8774200000000001</v>
      </c>
      <c r="IG49">
        <v>1.8803099999999999</v>
      </c>
      <c r="IH49">
        <v>5</v>
      </c>
      <c r="II49">
        <v>0</v>
      </c>
      <c r="IJ49">
        <v>0</v>
      </c>
      <c r="IK49">
        <v>0</v>
      </c>
      <c r="IL49" t="s">
        <v>441</v>
      </c>
      <c r="IM49" t="s">
        <v>442</v>
      </c>
      <c r="IN49" t="s">
        <v>443</v>
      </c>
      <c r="IO49" t="s">
        <v>443</v>
      </c>
      <c r="IP49" t="s">
        <v>443</v>
      </c>
      <c r="IQ49" t="s">
        <v>443</v>
      </c>
      <c r="IR49">
        <v>0</v>
      </c>
      <c r="IS49">
        <v>100</v>
      </c>
      <c r="IT49">
        <v>100</v>
      </c>
      <c r="IU49">
        <v>0.46400000000000002</v>
      </c>
      <c r="IV49">
        <v>0.39700000000000002</v>
      </c>
      <c r="IW49">
        <v>-0.36554500442014198</v>
      </c>
      <c r="IX49">
        <v>3.1429845563750499E-3</v>
      </c>
      <c r="IY49">
        <v>-2.6191379260519398E-6</v>
      </c>
      <c r="IZ49">
        <v>8.1946225552374905E-10</v>
      </c>
      <c r="JA49">
        <v>-2.2032650692570599E-2</v>
      </c>
      <c r="JB49">
        <v>-4.0743828274618102E-2</v>
      </c>
      <c r="JC49">
        <v>3.8132344040852999E-3</v>
      </c>
      <c r="JD49">
        <v>-2.3311986755717701E-5</v>
      </c>
      <c r="JE49">
        <v>5</v>
      </c>
      <c r="JF49">
        <v>2227</v>
      </c>
      <c r="JG49">
        <v>1</v>
      </c>
      <c r="JH49">
        <v>23</v>
      </c>
      <c r="JI49">
        <v>4.5999999999999996</v>
      </c>
      <c r="JJ49">
        <v>4.7</v>
      </c>
      <c r="JK49">
        <v>0.161133</v>
      </c>
      <c r="JL49">
        <v>4.99878</v>
      </c>
      <c r="JM49">
        <v>1.5954600000000001</v>
      </c>
      <c r="JN49">
        <v>2.3144499999999999</v>
      </c>
      <c r="JO49">
        <v>1.49658</v>
      </c>
      <c r="JP49">
        <v>2.4072300000000002</v>
      </c>
      <c r="JQ49">
        <v>30.673999999999999</v>
      </c>
      <c r="JR49">
        <v>24.315200000000001</v>
      </c>
      <c r="JS49">
        <v>2</v>
      </c>
      <c r="JT49">
        <v>507.88799999999998</v>
      </c>
      <c r="JU49">
        <v>547.91099999999994</v>
      </c>
      <c r="JV49">
        <v>21.999700000000001</v>
      </c>
      <c r="JW49">
        <v>23.386900000000001</v>
      </c>
      <c r="JX49">
        <v>30.0001</v>
      </c>
      <c r="JY49">
        <v>23.432700000000001</v>
      </c>
      <c r="JZ49">
        <v>23.403700000000001</v>
      </c>
      <c r="KA49">
        <v>-1</v>
      </c>
      <c r="KB49">
        <v>20.05</v>
      </c>
      <c r="KC49">
        <v>95.7</v>
      </c>
      <c r="KD49">
        <v>22</v>
      </c>
      <c r="KE49">
        <v>400</v>
      </c>
      <c r="KF49">
        <v>15.3735</v>
      </c>
      <c r="KG49">
        <v>100.524</v>
      </c>
      <c r="KH49">
        <v>100.45399999999999</v>
      </c>
    </row>
    <row r="50" spans="1:294" x14ac:dyDescent="0.35">
      <c r="A50">
        <v>32</v>
      </c>
      <c r="B50">
        <v>1716898887</v>
      </c>
      <c r="C50">
        <v>9901</v>
      </c>
      <c r="D50" t="s">
        <v>566</v>
      </c>
      <c r="E50" t="s">
        <v>567</v>
      </c>
      <c r="F50">
        <v>15</v>
      </c>
      <c r="G50">
        <v>1716898878.5</v>
      </c>
      <c r="H50">
        <f t="shared" si="0"/>
        <v>1.8199803372219189E-3</v>
      </c>
      <c r="I50">
        <f t="shared" si="1"/>
        <v>1.819980337221919</v>
      </c>
      <c r="J50">
        <f t="shared" si="2"/>
        <v>15.006447885679227</v>
      </c>
      <c r="K50">
        <f t="shared" si="3"/>
        <v>404.36693750000001</v>
      </c>
      <c r="L50">
        <f t="shared" si="4"/>
        <v>291.94461804896849</v>
      </c>
      <c r="M50">
        <f t="shared" si="5"/>
        <v>29.39139842608137</v>
      </c>
      <c r="N50">
        <f t="shared" si="6"/>
        <v>40.709466918151449</v>
      </c>
      <c r="O50">
        <f t="shared" si="7"/>
        <v>0.23088114120638478</v>
      </c>
      <c r="P50">
        <f t="shared" si="8"/>
        <v>2.9401576193579846</v>
      </c>
      <c r="Q50">
        <f t="shared" si="9"/>
        <v>0.22126096423710073</v>
      </c>
      <c r="R50">
        <f t="shared" si="10"/>
        <v>0.13911903465335851</v>
      </c>
      <c r="S50">
        <f t="shared" si="11"/>
        <v>77.171871677068467</v>
      </c>
      <c r="T50">
        <f t="shared" si="12"/>
        <v>23.525244547983966</v>
      </c>
      <c r="U50">
        <f t="shared" si="13"/>
        <v>23.525244547983966</v>
      </c>
      <c r="V50">
        <f t="shared" si="14"/>
        <v>2.9106196209185042</v>
      </c>
      <c r="W50">
        <f t="shared" si="15"/>
        <v>72.178309096640945</v>
      </c>
      <c r="X50">
        <f t="shared" si="16"/>
        <v>2.1031420716824623</v>
      </c>
      <c r="Y50">
        <f t="shared" si="17"/>
        <v>2.913814549003253</v>
      </c>
      <c r="Z50">
        <f t="shared" si="18"/>
        <v>0.80747754923604198</v>
      </c>
      <c r="AA50">
        <f t="shared" si="19"/>
        <v>-80.261132871486623</v>
      </c>
      <c r="AB50">
        <f t="shared" si="20"/>
        <v>2.8847514636010776</v>
      </c>
      <c r="AC50">
        <f t="shared" si="21"/>
        <v>0.20449090510191537</v>
      </c>
      <c r="AD50">
        <f t="shared" si="22"/>
        <v>-1.8825715158765632E-5</v>
      </c>
      <c r="AE50">
        <f t="shared" si="23"/>
        <v>14.981938551857532</v>
      </c>
      <c r="AF50">
        <f t="shared" si="24"/>
        <v>1.6780553380572629</v>
      </c>
      <c r="AG50">
        <f t="shared" si="25"/>
        <v>15.006447885679227</v>
      </c>
      <c r="AH50">
        <v>431.23271553186999</v>
      </c>
      <c r="AI50">
        <v>412.89133333333302</v>
      </c>
      <c r="AJ50">
        <v>-9.9275295366230902E-4</v>
      </c>
      <c r="AK50">
        <v>67.039440198220703</v>
      </c>
      <c r="AL50">
        <f t="shared" si="26"/>
        <v>1.819980337221919</v>
      </c>
      <c r="AM50">
        <v>18.918019063682198</v>
      </c>
      <c r="AN50">
        <v>21.055061818181802</v>
      </c>
      <c r="AO50">
        <v>-8.9046027331732901E-7</v>
      </c>
      <c r="AP50">
        <v>77.579450043782899</v>
      </c>
      <c r="AQ50">
        <v>0</v>
      </c>
      <c r="AR50">
        <v>0</v>
      </c>
      <c r="AS50">
        <f t="shared" si="27"/>
        <v>1</v>
      </c>
      <c r="AT50">
        <f t="shared" si="28"/>
        <v>0</v>
      </c>
      <c r="AU50">
        <f t="shared" si="29"/>
        <v>53816.97627672305</v>
      </c>
      <c r="AV50" t="s">
        <v>484</v>
      </c>
      <c r="AW50">
        <v>10531.5</v>
      </c>
      <c r="AX50">
        <v>1256.3007692307699</v>
      </c>
      <c r="AY50">
        <v>6278</v>
      </c>
      <c r="AZ50">
        <f t="shared" si="30"/>
        <v>0.79988837699414306</v>
      </c>
      <c r="BA50">
        <v>-1.58532174459789</v>
      </c>
      <c r="BB50" t="s">
        <v>568</v>
      </c>
      <c r="BC50">
        <v>10475</v>
      </c>
      <c r="BD50">
        <v>1789.53961538461</v>
      </c>
      <c r="BE50">
        <v>3933.34</v>
      </c>
      <c r="BF50">
        <f t="shared" si="31"/>
        <v>0.54503307230379017</v>
      </c>
      <c r="BG50">
        <v>0.5</v>
      </c>
      <c r="BH50">
        <f t="shared" si="32"/>
        <v>336.57396927603423</v>
      </c>
      <c r="BI50">
        <f t="shared" si="33"/>
        <v>15.006447885679227</v>
      </c>
      <c r="BJ50">
        <f t="shared" si="34"/>
        <v>91.721972265999213</v>
      </c>
      <c r="BK50">
        <f t="shared" si="35"/>
        <v>4.929605716676716E-2</v>
      </c>
      <c r="BL50">
        <f t="shared" si="36"/>
        <v>0.59609898966272934</v>
      </c>
      <c r="BM50">
        <f t="shared" si="37"/>
        <v>1122.4123162183178</v>
      </c>
      <c r="BN50" t="s">
        <v>438</v>
      </c>
      <c r="BO50">
        <v>0</v>
      </c>
      <c r="BP50">
        <f t="shared" si="38"/>
        <v>1122.4123162183178</v>
      </c>
      <c r="BQ50">
        <f t="shared" si="39"/>
        <v>0.71464142021327481</v>
      </c>
      <c r="BR50">
        <f t="shared" si="40"/>
        <v>0.76266650223147248</v>
      </c>
      <c r="BS50">
        <f t="shared" si="41"/>
        <v>0.45478035556950608</v>
      </c>
      <c r="BT50">
        <f t="shared" si="42"/>
        <v>0.80081022346444397</v>
      </c>
      <c r="BU50">
        <f t="shared" si="43"/>
        <v>0.46690570108892049</v>
      </c>
      <c r="BV50">
        <f t="shared" si="44"/>
        <v>0.47835000014110984</v>
      </c>
      <c r="BW50">
        <f t="shared" si="45"/>
        <v>0.52164999985889016</v>
      </c>
      <c r="DF50">
        <f t="shared" si="46"/>
        <v>399.98393750000002</v>
      </c>
      <c r="DG50">
        <f t="shared" si="47"/>
        <v>336.57396927603423</v>
      </c>
      <c r="DH50">
        <f t="shared" si="48"/>
        <v>0.84146871341810869</v>
      </c>
      <c r="DI50">
        <f t="shared" si="49"/>
        <v>0.19293742683621753</v>
      </c>
      <c r="DJ50">
        <v>1716898878.5</v>
      </c>
      <c r="DK50">
        <v>404.36693750000001</v>
      </c>
      <c r="DL50">
        <v>423.15112499999998</v>
      </c>
      <c r="DM50">
        <v>20.890499999999999</v>
      </c>
      <c r="DN50">
        <v>18.91978125</v>
      </c>
      <c r="DO50">
        <v>403.80393750000002</v>
      </c>
      <c r="DP50">
        <v>20.496500000000001</v>
      </c>
      <c r="DQ50">
        <v>500.22356250000001</v>
      </c>
      <c r="DR50">
        <v>100.574625</v>
      </c>
      <c r="DS50">
        <v>9.9943425000000002E-2</v>
      </c>
      <c r="DT50">
        <v>23.543443750000002</v>
      </c>
      <c r="DU50">
        <v>22.562731249999999</v>
      </c>
      <c r="DV50">
        <v>999.9</v>
      </c>
      <c r="DW50">
        <v>0</v>
      </c>
      <c r="DX50">
        <v>0</v>
      </c>
      <c r="DY50">
        <v>10003.115</v>
      </c>
      <c r="DZ50">
        <v>0</v>
      </c>
      <c r="EA50">
        <v>2.3560137499999998</v>
      </c>
      <c r="EB50">
        <v>-18.910668749999999</v>
      </c>
      <c r="EC50">
        <v>412.93437499999999</v>
      </c>
      <c r="ED50">
        <v>431.31143750000001</v>
      </c>
      <c r="EE50">
        <v>2.134226875</v>
      </c>
      <c r="EF50">
        <v>423.15112499999998</v>
      </c>
      <c r="EG50">
        <v>18.91978125</v>
      </c>
      <c r="EH50">
        <v>2.1174962499999999</v>
      </c>
      <c r="EI50">
        <v>1.902846875</v>
      </c>
      <c r="EJ50">
        <v>18.351412499999999</v>
      </c>
      <c r="EK50">
        <v>16.658281250000002</v>
      </c>
      <c r="EL50">
        <v>399.98393750000002</v>
      </c>
      <c r="EM50">
        <v>0.94999462499999998</v>
      </c>
      <c r="EN50">
        <v>5.0005556249999999E-2</v>
      </c>
      <c r="EO50">
        <v>0</v>
      </c>
      <c r="EP50">
        <v>1789.4693749999999</v>
      </c>
      <c r="EQ50">
        <v>8.3295499999999993</v>
      </c>
      <c r="ER50">
        <v>3874.6612500000001</v>
      </c>
      <c r="ES50">
        <v>3981.1531249999998</v>
      </c>
      <c r="ET50">
        <v>38.749812499999997</v>
      </c>
      <c r="EU50">
        <v>42</v>
      </c>
      <c r="EV50">
        <v>40.613187500000002</v>
      </c>
      <c r="EW50">
        <v>42.190937499999997</v>
      </c>
      <c r="EX50">
        <v>41.679250000000003</v>
      </c>
      <c r="EY50">
        <v>372.06875000000002</v>
      </c>
      <c r="EZ50">
        <v>19.581875</v>
      </c>
      <c r="FA50">
        <v>0</v>
      </c>
      <c r="FB50">
        <v>298.59999990463302</v>
      </c>
      <c r="FC50">
        <v>0</v>
      </c>
      <c r="FD50">
        <v>1789.53961538461</v>
      </c>
      <c r="FE50">
        <v>3.7719658018301998</v>
      </c>
      <c r="FF50">
        <v>3.3630768719984601</v>
      </c>
      <c r="FG50">
        <v>3874.5234615384602</v>
      </c>
      <c r="FH50">
        <v>15</v>
      </c>
      <c r="FI50">
        <v>1716898928</v>
      </c>
      <c r="FJ50" t="s">
        <v>569</v>
      </c>
      <c r="FK50">
        <v>1716898928</v>
      </c>
      <c r="FL50">
        <v>1716898910</v>
      </c>
      <c r="FM50">
        <v>34</v>
      </c>
      <c r="FN50">
        <v>0.1</v>
      </c>
      <c r="FO50">
        <v>-3.0000000000000001E-3</v>
      </c>
      <c r="FP50">
        <v>0.56299999999999994</v>
      </c>
      <c r="FQ50">
        <v>0.39400000000000002</v>
      </c>
      <c r="FR50">
        <v>423</v>
      </c>
      <c r="FS50">
        <v>19</v>
      </c>
      <c r="FT50">
        <v>0.23</v>
      </c>
      <c r="FU50">
        <v>0.26</v>
      </c>
      <c r="FV50">
        <v>-18.917666666666701</v>
      </c>
      <c r="FW50">
        <v>0.42674025974026603</v>
      </c>
      <c r="FX50">
        <v>0.101669573728929</v>
      </c>
      <c r="FY50">
        <v>1</v>
      </c>
      <c r="FZ50">
        <v>404.2433125</v>
      </c>
      <c r="GA50">
        <v>-0.25102941176666699</v>
      </c>
      <c r="GB50">
        <v>2.42994823761719E-2</v>
      </c>
      <c r="GC50">
        <v>1</v>
      </c>
      <c r="GD50">
        <v>2.1359952380952398</v>
      </c>
      <c r="GE50">
        <v>-4.5350649350164201E-4</v>
      </c>
      <c r="GF50">
        <v>6.7969605385318202E-3</v>
      </c>
      <c r="GG50">
        <v>1</v>
      </c>
      <c r="GH50">
        <v>9.9926920000000002E-2</v>
      </c>
      <c r="GI50">
        <v>-9.0075000000000701E-4</v>
      </c>
      <c r="GJ50">
        <v>1.4344468480916199E-4</v>
      </c>
      <c r="GK50">
        <v>1</v>
      </c>
      <c r="GL50">
        <v>4</v>
      </c>
      <c r="GM50">
        <v>4</v>
      </c>
      <c r="GN50" t="s">
        <v>440</v>
      </c>
      <c r="GO50">
        <v>2.9509300000000001</v>
      </c>
      <c r="GP50">
        <v>2.8859400000000002</v>
      </c>
      <c r="GQ50">
        <v>9.9136299999999997E-2</v>
      </c>
      <c r="GR50">
        <v>0.105115</v>
      </c>
      <c r="GS50">
        <v>0.10524600000000001</v>
      </c>
      <c r="GT50">
        <v>0.103551</v>
      </c>
      <c r="GU50">
        <v>33205.4</v>
      </c>
      <c r="GV50">
        <v>24786.1</v>
      </c>
      <c r="GW50">
        <v>34649.4</v>
      </c>
      <c r="GX50">
        <v>24812.9</v>
      </c>
      <c r="GY50">
        <v>41483.599999999999</v>
      </c>
      <c r="GZ50">
        <v>28446</v>
      </c>
      <c r="HA50">
        <v>47541.599999999999</v>
      </c>
      <c r="HB50">
        <v>32846.5</v>
      </c>
      <c r="HC50">
        <v>2.129</v>
      </c>
      <c r="HD50">
        <v>2.1602700000000001</v>
      </c>
      <c r="HE50">
        <v>3.9264599999999997E-2</v>
      </c>
      <c r="HF50">
        <v>0</v>
      </c>
      <c r="HG50">
        <v>21.912800000000001</v>
      </c>
      <c r="HH50">
        <v>999.9</v>
      </c>
      <c r="HI50">
        <v>59.052999999999997</v>
      </c>
      <c r="HJ50">
        <v>27.693999999999999</v>
      </c>
      <c r="HK50">
        <v>21.888100000000001</v>
      </c>
      <c r="HL50">
        <v>61.537799999999997</v>
      </c>
      <c r="HM50">
        <v>30.993600000000001</v>
      </c>
      <c r="HN50">
        <v>1</v>
      </c>
      <c r="HO50">
        <v>-0.30816100000000002</v>
      </c>
      <c r="HP50">
        <v>0.26090099999999999</v>
      </c>
      <c r="HQ50">
        <v>20.3522</v>
      </c>
      <c r="HR50">
        <v>5.2135499999999997</v>
      </c>
      <c r="HS50">
        <v>11.950100000000001</v>
      </c>
      <c r="HT50">
        <v>4.9888000000000003</v>
      </c>
      <c r="HU50">
        <v>3.2989999999999999</v>
      </c>
      <c r="HV50">
        <v>9999</v>
      </c>
      <c r="HW50">
        <v>999.9</v>
      </c>
      <c r="HX50">
        <v>9999</v>
      </c>
      <c r="HY50">
        <v>9999</v>
      </c>
      <c r="HZ50">
        <v>1.87029</v>
      </c>
      <c r="IA50">
        <v>1.87958</v>
      </c>
      <c r="IB50">
        <v>1.8795500000000001</v>
      </c>
      <c r="IC50">
        <v>1.8721000000000001</v>
      </c>
      <c r="ID50">
        <v>1.8761399999999999</v>
      </c>
      <c r="IE50">
        <v>1.8772899999999999</v>
      </c>
      <c r="IF50">
        <v>1.8774</v>
      </c>
      <c r="IG50">
        <v>1.88029</v>
      </c>
      <c r="IH50">
        <v>5</v>
      </c>
      <c r="II50">
        <v>0</v>
      </c>
      <c r="IJ50">
        <v>0</v>
      </c>
      <c r="IK50">
        <v>0</v>
      </c>
      <c r="IL50" t="s">
        <v>441</v>
      </c>
      <c r="IM50" t="s">
        <v>442</v>
      </c>
      <c r="IN50" t="s">
        <v>443</v>
      </c>
      <c r="IO50" t="s">
        <v>443</v>
      </c>
      <c r="IP50" t="s">
        <v>443</v>
      </c>
      <c r="IQ50" t="s">
        <v>443</v>
      </c>
      <c r="IR50">
        <v>0</v>
      </c>
      <c r="IS50">
        <v>100</v>
      </c>
      <c r="IT50">
        <v>100</v>
      </c>
      <c r="IU50">
        <v>0.56299999999999994</v>
      </c>
      <c r="IV50">
        <v>0.39400000000000002</v>
      </c>
      <c r="IW50">
        <v>-0.45941210435026397</v>
      </c>
      <c r="IX50">
        <v>3.1429845563750499E-3</v>
      </c>
      <c r="IY50">
        <v>-2.6191379260519398E-6</v>
      </c>
      <c r="IZ50">
        <v>8.1946225552374905E-10</v>
      </c>
      <c r="JA50">
        <v>-8.6498700488901303E-3</v>
      </c>
      <c r="JB50">
        <v>-4.0743828274618102E-2</v>
      </c>
      <c r="JC50">
        <v>3.8132344040852999E-3</v>
      </c>
      <c r="JD50">
        <v>-2.3311986755717701E-5</v>
      </c>
      <c r="JE50">
        <v>5</v>
      </c>
      <c r="JF50">
        <v>2227</v>
      </c>
      <c r="JG50">
        <v>1</v>
      </c>
      <c r="JH50">
        <v>23</v>
      </c>
      <c r="JI50">
        <v>4.3</v>
      </c>
      <c r="JJ50">
        <v>4.5</v>
      </c>
      <c r="JK50">
        <v>0.161133</v>
      </c>
      <c r="JL50">
        <v>4.99878</v>
      </c>
      <c r="JM50">
        <v>1.5954600000000001</v>
      </c>
      <c r="JN50">
        <v>2.3144499999999999</v>
      </c>
      <c r="JO50">
        <v>1.49658</v>
      </c>
      <c r="JP50">
        <v>2.2717299999999998</v>
      </c>
      <c r="JQ50">
        <v>30.673999999999999</v>
      </c>
      <c r="JR50">
        <v>24.315200000000001</v>
      </c>
      <c r="JS50">
        <v>2</v>
      </c>
      <c r="JT50">
        <v>507.916</v>
      </c>
      <c r="JU50">
        <v>548.03200000000004</v>
      </c>
      <c r="JV50">
        <v>22</v>
      </c>
      <c r="JW50">
        <v>23.3721</v>
      </c>
      <c r="JX50">
        <v>30.0002</v>
      </c>
      <c r="JY50">
        <v>23.422899999999998</v>
      </c>
      <c r="JZ50">
        <v>23.393999999999998</v>
      </c>
      <c r="KA50">
        <v>-1</v>
      </c>
      <c r="KB50">
        <v>20.05</v>
      </c>
      <c r="KC50">
        <v>95.7</v>
      </c>
      <c r="KD50">
        <v>22</v>
      </c>
      <c r="KE50">
        <v>400</v>
      </c>
      <c r="KF50">
        <v>15.3735</v>
      </c>
      <c r="KG50">
        <v>100.536</v>
      </c>
      <c r="KH50">
        <v>100.464</v>
      </c>
    </row>
    <row r="51" spans="1:294" x14ac:dyDescent="0.35">
      <c r="A51">
        <v>33</v>
      </c>
      <c r="B51">
        <v>1716899187</v>
      </c>
      <c r="C51">
        <v>10201</v>
      </c>
      <c r="D51" t="s">
        <v>570</v>
      </c>
      <c r="E51" t="s">
        <v>571</v>
      </c>
      <c r="F51">
        <v>15</v>
      </c>
      <c r="G51">
        <v>1716899178.5</v>
      </c>
      <c r="H51">
        <f t="shared" si="0"/>
        <v>1.8202269738715247E-3</v>
      </c>
      <c r="I51">
        <f t="shared" si="1"/>
        <v>1.8202269738715247</v>
      </c>
      <c r="J51">
        <f t="shared" si="2"/>
        <v>15.103507857680356</v>
      </c>
      <c r="K51">
        <f t="shared" si="3"/>
        <v>404.12074999999999</v>
      </c>
      <c r="L51">
        <f t="shared" si="4"/>
        <v>290.92550313579915</v>
      </c>
      <c r="M51">
        <f t="shared" si="5"/>
        <v>29.285984522311331</v>
      </c>
      <c r="N51">
        <f t="shared" si="6"/>
        <v>40.680771888604184</v>
      </c>
      <c r="O51">
        <f t="shared" si="7"/>
        <v>0.23071088973057868</v>
      </c>
      <c r="P51">
        <f t="shared" si="8"/>
        <v>2.9383943615771484</v>
      </c>
      <c r="Q51">
        <f t="shared" si="9"/>
        <v>0.22109907170020923</v>
      </c>
      <c r="R51">
        <f t="shared" si="10"/>
        <v>0.13901713422279843</v>
      </c>
      <c r="S51">
        <f t="shared" si="11"/>
        <v>77.170370351942566</v>
      </c>
      <c r="T51">
        <f t="shared" si="12"/>
        <v>23.527317665754349</v>
      </c>
      <c r="U51">
        <f t="shared" si="13"/>
        <v>23.527317665754349</v>
      </c>
      <c r="V51">
        <f t="shared" si="14"/>
        <v>2.9109834086787405</v>
      </c>
      <c r="W51">
        <f t="shared" si="15"/>
        <v>72.160114089417377</v>
      </c>
      <c r="X51">
        <f t="shared" si="16"/>
        <v>2.1028852019332622</v>
      </c>
      <c r="Y51">
        <f t="shared" si="17"/>
        <v>2.914193288729376</v>
      </c>
      <c r="Z51">
        <f t="shared" si="18"/>
        <v>0.80809820674547828</v>
      </c>
      <c r="AA51">
        <f t="shared" si="19"/>
        <v>-80.272009547734243</v>
      </c>
      <c r="AB51">
        <f t="shared" si="20"/>
        <v>2.8961908023579976</v>
      </c>
      <c r="AC51">
        <f t="shared" si="21"/>
        <v>0.20542939506400415</v>
      </c>
      <c r="AD51">
        <f t="shared" si="22"/>
        <v>-1.8998369677447613E-5</v>
      </c>
      <c r="AE51">
        <f t="shared" si="23"/>
        <v>14.800552429408578</v>
      </c>
      <c r="AF51">
        <f t="shared" si="24"/>
        <v>1.6772609508518797</v>
      </c>
      <c r="AG51">
        <f t="shared" si="25"/>
        <v>15.103507857680356</v>
      </c>
      <c r="AH51">
        <v>430.88140820241699</v>
      </c>
      <c r="AI51">
        <v>412.58980000000003</v>
      </c>
      <c r="AJ51">
        <v>-3.1813107264246902E-2</v>
      </c>
      <c r="AK51">
        <v>67.039243451543399</v>
      </c>
      <c r="AL51">
        <f t="shared" si="26"/>
        <v>1.8202269738715247</v>
      </c>
      <c r="AM51">
        <v>18.923485496936099</v>
      </c>
      <c r="AN51">
        <v>21.060767272727301</v>
      </c>
      <c r="AO51">
        <v>4.1682660497831603E-6</v>
      </c>
      <c r="AP51">
        <v>77.571346513608106</v>
      </c>
      <c r="AQ51">
        <v>0</v>
      </c>
      <c r="AR51">
        <v>0</v>
      </c>
      <c r="AS51">
        <f t="shared" si="27"/>
        <v>1</v>
      </c>
      <c r="AT51">
        <f t="shared" si="28"/>
        <v>0</v>
      </c>
      <c r="AU51">
        <f t="shared" si="29"/>
        <v>53764.603303591473</v>
      </c>
      <c r="AV51" t="s">
        <v>484</v>
      </c>
      <c r="AW51">
        <v>10531.5</v>
      </c>
      <c r="AX51">
        <v>1256.3007692307699</v>
      </c>
      <c r="AY51">
        <v>6278</v>
      </c>
      <c r="AZ51">
        <f t="shared" si="30"/>
        <v>0.79988837699414306</v>
      </c>
      <c r="BA51">
        <v>-1.58532174459789</v>
      </c>
      <c r="BB51" t="s">
        <v>572</v>
      </c>
      <c r="BC51">
        <v>10474.6</v>
      </c>
      <c r="BD51">
        <v>1798.0840000000001</v>
      </c>
      <c r="BE51">
        <v>3920.7</v>
      </c>
      <c r="BF51">
        <f t="shared" si="31"/>
        <v>0.54138699721988415</v>
      </c>
      <c r="BG51">
        <v>0.5</v>
      </c>
      <c r="BH51">
        <f t="shared" si="32"/>
        <v>336.56777080097135</v>
      </c>
      <c r="BI51">
        <f t="shared" si="33"/>
        <v>15.103507857680356</v>
      </c>
      <c r="BJ51">
        <f t="shared" si="34"/>
        <v>91.106707397464035</v>
      </c>
      <c r="BK51">
        <f t="shared" si="35"/>
        <v>4.9585346697224766E-2</v>
      </c>
      <c r="BL51">
        <f t="shared" si="36"/>
        <v>0.60124467569566664</v>
      </c>
      <c r="BM51">
        <f t="shared" si="37"/>
        <v>1121.3806779000981</v>
      </c>
      <c r="BN51" t="s">
        <v>438</v>
      </c>
      <c r="BO51">
        <v>0</v>
      </c>
      <c r="BP51">
        <f t="shared" si="38"/>
        <v>1121.3806779000981</v>
      </c>
      <c r="BQ51">
        <f t="shared" si="39"/>
        <v>0.71398457471877519</v>
      </c>
      <c r="BR51">
        <f t="shared" si="40"/>
        <v>0.75826147565320456</v>
      </c>
      <c r="BS51">
        <f t="shared" si="41"/>
        <v>0.45714059013377967</v>
      </c>
      <c r="BT51">
        <f t="shared" si="42"/>
        <v>0.79665838943632583</v>
      </c>
      <c r="BU51">
        <f t="shared" si="43"/>
        <v>0.46942277736512433</v>
      </c>
      <c r="BV51">
        <f t="shared" si="44"/>
        <v>0.47289212717176687</v>
      </c>
      <c r="BW51">
        <f t="shared" si="45"/>
        <v>0.52710787282823313</v>
      </c>
      <c r="DF51">
        <f t="shared" si="46"/>
        <v>399.97662500000001</v>
      </c>
      <c r="DG51">
        <f t="shared" si="47"/>
        <v>336.56777080097135</v>
      </c>
      <c r="DH51">
        <f t="shared" si="48"/>
        <v>0.8414686003237597</v>
      </c>
      <c r="DI51">
        <f t="shared" si="49"/>
        <v>0.19293720064751926</v>
      </c>
      <c r="DJ51">
        <v>1716899178.5</v>
      </c>
      <c r="DK51">
        <v>404.12074999999999</v>
      </c>
      <c r="DL51">
        <v>422.68643750000001</v>
      </c>
      <c r="DM51">
        <v>20.889956250000001</v>
      </c>
      <c r="DN51">
        <v>18.920175</v>
      </c>
      <c r="DO51">
        <v>403.51175000000001</v>
      </c>
      <c r="DP51">
        <v>20.503956250000002</v>
      </c>
      <c r="DQ51">
        <v>500.22500000000002</v>
      </c>
      <c r="DR51">
        <v>100.564875</v>
      </c>
      <c r="DS51">
        <v>0.10001758125</v>
      </c>
      <c r="DT51">
        <v>23.5456</v>
      </c>
      <c r="DU51">
        <v>22.572743750000001</v>
      </c>
      <c r="DV51">
        <v>999.9</v>
      </c>
      <c r="DW51">
        <v>0</v>
      </c>
      <c r="DX51">
        <v>0</v>
      </c>
      <c r="DY51">
        <v>9994.0518749999992</v>
      </c>
      <c r="DZ51">
        <v>0</v>
      </c>
      <c r="EA51">
        <v>2.4343962499999998</v>
      </c>
      <c r="EB51">
        <v>-18.63844375</v>
      </c>
      <c r="EC51">
        <v>412.73962499999999</v>
      </c>
      <c r="ED51">
        <v>430.83800000000002</v>
      </c>
      <c r="EE51">
        <v>2.1386124999999998</v>
      </c>
      <c r="EF51">
        <v>422.68643750000001</v>
      </c>
      <c r="EG51">
        <v>18.920175</v>
      </c>
      <c r="EH51">
        <v>2.1177756250000002</v>
      </c>
      <c r="EI51">
        <v>1.902706875</v>
      </c>
      <c r="EJ51">
        <v>18.3535</v>
      </c>
      <c r="EK51">
        <v>16.657131249999999</v>
      </c>
      <c r="EL51">
        <v>399.97662500000001</v>
      </c>
      <c r="EM51">
        <v>0.94999475</v>
      </c>
      <c r="EN51">
        <v>5.0005475000000001E-2</v>
      </c>
      <c r="EO51">
        <v>0</v>
      </c>
      <c r="EP51">
        <v>1798.08125</v>
      </c>
      <c r="EQ51">
        <v>8.3295499999999993</v>
      </c>
      <c r="ER51">
        <v>3896.5306249999999</v>
      </c>
      <c r="ES51">
        <v>3981.078125</v>
      </c>
      <c r="ET51">
        <v>38.745937499999997</v>
      </c>
      <c r="EU51">
        <v>42</v>
      </c>
      <c r="EV51">
        <v>40.624937500000001</v>
      </c>
      <c r="EW51">
        <v>42.186999999999998</v>
      </c>
      <c r="EX51">
        <v>41.686999999999998</v>
      </c>
      <c r="EY51">
        <v>372.06312500000001</v>
      </c>
      <c r="EZ51">
        <v>19.579999999999998</v>
      </c>
      <c r="FA51">
        <v>0</v>
      </c>
      <c r="FB51">
        <v>299</v>
      </c>
      <c r="FC51">
        <v>0</v>
      </c>
      <c r="FD51">
        <v>1798.0840000000001</v>
      </c>
      <c r="FE51">
        <v>1.2784615355246101</v>
      </c>
      <c r="FF51">
        <v>31.319999975525899</v>
      </c>
      <c r="FG51">
        <v>3897.4908</v>
      </c>
      <c r="FH51">
        <v>15</v>
      </c>
      <c r="FI51">
        <v>1716899207</v>
      </c>
      <c r="FJ51" t="s">
        <v>573</v>
      </c>
      <c r="FK51">
        <v>1716899205</v>
      </c>
      <c r="FL51">
        <v>1716899207</v>
      </c>
      <c r="FM51">
        <v>35</v>
      </c>
      <c r="FN51">
        <v>4.7E-2</v>
      </c>
      <c r="FO51">
        <v>-8.0000000000000002E-3</v>
      </c>
      <c r="FP51">
        <v>0.60899999999999999</v>
      </c>
      <c r="FQ51">
        <v>0.38600000000000001</v>
      </c>
      <c r="FR51">
        <v>422</v>
      </c>
      <c r="FS51">
        <v>19</v>
      </c>
      <c r="FT51">
        <v>0.09</v>
      </c>
      <c r="FU51">
        <v>0.05</v>
      </c>
      <c r="FV51">
        <v>-18.590979999999998</v>
      </c>
      <c r="FW51">
        <v>-1.3561714285714399</v>
      </c>
      <c r="FX51">
        <v>0.21074558737966501</v>
      </c>
      <c r="FY51">
        <v>0</v>
      </c>
      <c r="FZ51">
        <v>404.07400000000001</v>
      </c>
      <c r="GA51">
        <v>-0.77914285714294396</v>
      </c>
      <c r="GB51">
        <v>5.6749743024380898E-2</v>
      </c>
      <c r="GC51">
        <v>1</v>
      </c>
      <c r="GD51">
        <v>2.1377540000000002</v>
      </c>
      <c r="GE51">
        <v>1.2541353383318201E-4</v>
      </c>
      <c r="GF51">
        <v>3.2852601114675799E-3</v>
      </c>
      <c r="GG51">
        <v>1</v>
      </c>
      <c r="GH51">
        <v>9.9993618749999999E-2</v>
      </c>
      <c r="GI51">
        <v>-6.4897058823669106E-5</v>
      </c>
      <c r="GJ51">
        <v>1.3901701882660999E-4</v>
      </c>
      <c r="GK51">
        <v>1</v>
      </c>
      <c r="GL51">
        <v>3</v>
      </c>
      <c r="GM51">
        <v>4</v>
      </c>
      <c r="GN51" t="s">
        <v>448</v>
      </c>
      <c r="GO51">
        <v>2.9509799999999999</v>
      </c>
      <c r="GP51">
        <v>2.8858999999999999</v>
      </c>
      <c r="GQ51">
        <v>9.9056099999999994E-2</v>
      </c>
      <c r="GR51">
        <v>0.105028</v>
      </c>
      <c r="GS51">
        <v>0.105271</v>
      </c>
      <c r="GT51">
        <v>0.10356700000000001</v>
      </c>
      <c r="GU51">
        <v>33205.5</v>
      </c>
      <c r="GV51">
        <v>24787.200000000001</v>
      </c>
      <c r="GW51">
        <v>34646.400000000001</v>
      </c>
      <c r="GX51">
        <v>24811.5</v>
      </c>
      <c r="GY51">
        <v>41480.5</v>
      </c>
      <c r="GZ51">
        <v>28444.2</v>
      </c>
      <c r="HA51">
        <v>47539.5</v>
      </c>
      <c r="HB51">
        <v>32845</v>
      </c>
      <c r="HC51">
        <v>2.1292499999999999</v>
      </c>
      <c r="HD51">
        <v>2.16038</v>
      </c>
      <c r="HE51">
        <v>3.8966500000000001E-2</v>
      </c>
      <c r="HF51">
        <v>0</v>
      </c>
      <c r="HG51">
        <v>21.935099999999998</v>
      </c>
      <c r="HH51">
        <v>999.9</v>
      </c>
      <c r="HI51">
        <v>58.978999999999999</v>
      </c>
      <c r="HJ51">
        <v>27.704000000000001</v>
      </c>
      <c r="HK51">
        <v>21.8748</v>
      </c>
      <c r="HL51">
        <v>62.017800000000001</v>
      </c>
      <c r="HM51">
        <v>31.650600000000001</v>
      </c>
      <c r="HN51">
        <v>1</v>
      </c>
      <c r="HO51">
        <v>-0.307894</v>
      </c>
      <c r="HP51">
        <v>0.27301199999999998</v>
      </c>
      <c r="HQ51">
        <v>20.352</v>
      </c>
      <c r="HR51">
        <v>5.2168400000000004</v>
      </c>
      <c r="HS51">
        <v>11.950100000000001</v>
      </c>
      <c r="HT51">
        <v>4.9890999999999996</v>
      </c>
      <c r="HU51">
        <v>3.2989999999999999</v>
      </c>
      <c r="HV51">
        <v>9999</v>
      </c>
      <c r="HW51">
        <v>999.9</v>
      </c>
      <c r="HX51">
        <v>9999</v>
      </c>
      <c r="HY51">
        <v>9999</v>
      </c>
      <c r="HZ51">
        <v>1.8703000000000001</v>
      </c>
      <c r="IA51">
        <v>1.87957</v>
      </c>
      <c r="IB51">
        <v>1.87954</v>
      </c>
      <c r="IC51">
        <v>1.8721000000000001</v>
      </c>
      <c r="ID51">
        <v>1.8761399999999999</v>
      </c>
      <c r="IE51">
        <v>1.8772899999999999</v>
      </c>
      <c r="IF51">
        <v>1.8773899999999999</v>
      </c>
      <c r="IG51">
        <v>1.8803000000000001</v>
      </c>
      <c r="IH51">
        <v>5</v>
      </c>
      <c r="II51">
        <v>0</v>
      </c>
      <c r="IJ51">
        <v>0</v>
      </c>
      <c r="IK51">
        <v>0</v>
      </c>
      <c r="IL51" t="s">
        <v>441</v>
      </c>
      <c r="IM51" t="s">
        <v>442</v>
      </c>
      <c r="IN51" t="s">
        <v>443</v>
      </c>
      <c r="IO51" t="s">
        <v>443</v>
      </c>
      <c r="IP51" t="s">
        <v>443</v>
      </c>
      <c r="IQ51" t="s">
        <v>443</v>
      </c>
      <c r="IR51">
        <v>0</v>
      </c>
      <c r="IS51">
        <v>100</v>
      </c>
      <c r="IT51">
        <v>100</v>
      </c>
      <c r="IU51">
        <v>0.60899999999999999</v>
      </c>
      <c r="IV51">
        <v>0.38600000000000001</v>
      </c>
      <c r="IW51">
        <v>-0.359503315820627</v>
      </c>
      <c r="IX51">
        <v>3.1429845563750499E-3</v>
      </c>
      <c r="IY51">
        <v>-2.6191379260519398E-6</v>
      </c>
      <c r="IZ51">
        <v>8.1946225552374905E-10</v>
      </c>
      <c r="JA51">
        <v>-1.19280391334276E-2</v>
      </c>
      <c r="JB51">
        <v>-4.0743828274618102E-2</v>
      </c>
      <c r="JC51">
        <v>3.8132344040852999E-3</v>
      </c>
      <c r="JD51">
        <v>-2.3311986755717701E-5</v>
      </c>
      <c r="JE51">
        <v>5</v>
      </c>
      <c r="JF51">
        <v>2227</v>
      </c>
      <c r="JG51">
        <v>1</v>
      </c>
      <c r="JH51">
        <v>23</v>
      </c>
      <c r="JI51">
        <v>4.3</v>
      </c>
      <c r="JJ51">
        <v>4.5999999999999996</v>
      </c>
      <c r="JK51">
        <v>0.162354</v>
      </c>
      <c r="JL51">
        <v>4.99878</v>
      </c>
      <c r="JM51">
        <v>1.5954600000000001</v>
      </c>
      <c r="JN51">
        <v>2.3144499999999999</v>
      </c>
      <c r="JO51">
        <v>1.49658</v>
      </c>
      <c r="JP51">
        <v>2.2631800000000002</v>
      </c>
      <c r="JQ51">
        <v>30.717199999999998</v>
      </c>
      <c r="JR51">
        <v>24.315200000000001</v>
      </c>
      <c r="JS51">
        <v>2</v>
      </c>
      <c r="JT51">
        <v>507.95499999999998</v>
      </c>
      <c r="JU51">
        <v>547.99699999999996</v>
      </c>
      <c r="JV51">
        <v>22.000299999999999</v>
      </c>
      <c r="JW51">
        <v>23.3628</v>
      </c>
      <c r="JX51">
        <v>30.0002</v>
      </c>
      <c r="JY51">
        <v>23.411100000000001</v>
      </c>
      <c r="JZ51">
        <v>23.3843</v>
      </c>
      <c r="KA51">
        <v>-1</v>
      </c>
      <c r="KB51">
        <v>20.05</v>
      </c>
      <c r="KC51">
        <v>95.7</v>
      </c>
      <c r="KD51">
        <v>22</v>
      </c>
      <c r="KE51">
        <v>400</v>
      </c>
      <c r="KF51">
        <v>15.3735</v>
      </c>
      <c r="KG51">
        <v>100.53</v>
      </c>
      <c r="KH51">
        <v>100.459</v>
      </c>
    </row>
    <row r="52" spans="1:294" x14ac:dyDescent="0.35">
      <c r="A52">
        <v>34</v>
      </c>
      <c r="B52">
        <v>1716899786</v>
      </c>
      <c r="C52">
        <v>10800</v>
      </c>
      <c r="D52" t="s">
        <v>574</v>
      </c>
      <c r="E52" t="s">
        <v>575</v>
      </c>
      <c r="F52">
        <v>15</v>
      </c>
      <c r="G52">
        <v>1716899777.5</v>
      </c>
      <c r="H52">
        <f t="shared" si="0"/>
        <v>1.8030371362548481E-3</v>
      </c>
      <c r="I52">
        <f t="shared" si="1"/>
        <v>1.8030371362548481</v>
      </c>
      <c r="J52">
        <f t="shared" si="2"/>
        <v>14.868912298655873</v>
      </c>
      <c r="K52">
        <f t="shared" si="3"/>
        <v>398.64600000000002</v>
      </c>
      <c r="L52">
        <f t="shared" si="4"/>
        <v>286.45622447357738</v>
      </c>
      <c r="M52">
        <f t="shared" si="5"/>
        <v>28.835548384755498</v>
      </c>
      <c r="N52">
        <f t="shared" si="6"/>
        <v>40.128909897189374</v>
      </c>
      <c r="O52">
        <f t="shared" si="7"/>
        <v>0.2290216250289108</v>
      </c>
      <c r="P52">
        <f t="shared" si="8"/>
        <v>2.9404235219497559</v>
      </c>
      <c r="Q52">
        <f t="shared" si="9"/>
        <v>0.21955318723632869</v>
      </c>
      <c r="R52">
        <f t="shared" si="10"/>
        <v>0.13803882396963041</v>
      </c>
      <c r="S52">
        <f t="shared" si="11"/>
        <v>77.177887776471437</v>
      </c>
      <c r="T52">
        <f t="shared" si="12"/>
        <v>23.510457789319538</v>
      </c>
      <c r="U52">
        <f t="shared" si="13"/>
        <v>23.510457789319538</v>
      </c>
      <c r="V52">
        <f t="shared" si="14"/>
        <v>2.9080260145120658</v>
      </c>
      <c r="W52">
        <f t="shared" si="15"/>
        <v>72.220102396418071</v>
      </c>
      <c r="X52">
        <f t="shared" si="16"/>
        <v>2.1019224810086423</v>
      </c>
      <c r="Y52">
        <f t="shared" si="17"/>
        <v>2.9104396300508322</v>
      </c>
      <c r="Z52">
        <f t="shared" si="18"/>
        <v>0.80610353350342345</v>
      </c>
      <c r="AA52">
        <f t="shared" si="19"/>
        <v>-79.513937708838796</v>
      </c>
      <c r="AB52">
        <f t="shared" si="20"/>
        <v>2.181444084733156</v>
      </c>
      <c r="AC52">
        <f t="shared" si="21"/>
        <v>0.15459508565063543</v>
      </c>
      <c r="AD52">
        <f t="shared" si="22"/>
        <v>-1.0761983562534994E-5</v>
      </c>
      <c r="AE52">
        <f t="shared" si="23"/>
        <v>14.761669239480186</v>
      </c>
      <c r="AF52">
        <f t="shared" si="24"/>
        <v>1.6700864706954666</v>
      </c>
      <c r="AG52">
        <f t="shared" si="25"/>
        <v>14.868912298655873</v>
      </c>
      <c r="AH52">
        <v>425.25962025971398</v>
      </c>
      <c r="AI52">
        <v>407.22570909090899</v>
      </c>
      <c r="AJ52">
        <v>-2.6450170716215901E-2</v>
      </c>
      <c r="AK52">
        <v>67.039280667242707</v>
      </c>
      <c r="AL52">
        <f t="shared" si="26"/>
        <v>1.8030371362548481</v>
      </c>
      <c r="AM52">
        <v>18.916760772978201</v>
      </c>
      <c r="AN52">
        <v>21.033915757575802</v>
      </c>
      <c r="AO52">
        <v>1.24692458086395E-6</v>
      </c>
      <c r="AP52">
        <v>77.572731389912803</v>
      </c>
      <c r="AQ52">
        <v>0</v>
      </c>
      <c r="AR52">
        <v>0</v>
      </c>
      <c r="AS52">
        <f t="shared" si="27"/>
        <v>1</v>
      </c>
      <c r="AT52">
        <f t="shared" si="28"/>
        <v>0</v>
      </c>
      <c r="AU52">
        <f t="shared" si="29"/>
        <v>53828.02102342093</v>
      </c>
      <c r="AV52" t="s">
        <v>484</v>
      </c>
      <c r="AW52">
        <v>10531.5</v>
      </c>
      <c r="AX52">
        <v>1256.3007692307699</v>
      </c>
      <c r="AY52">
        <v>6278</v>
      </c>
      <c r="AZ52">
        <f t="shared" si="30"/>
        <v>0.79988837699414306</v>
      </c>
      <c r="BA52">
        <v>-1.58532174459789</v>
      </c>
      <c r="BB52" t="s">
        <v>576</v>
      </c>
      <c r="BC52">
        <v>10474.799999999999</v>
      </c>
      <c r="BD52">
        <v>1810.3507692307701</v>
      </c>
      <c r="BE52">
        <v>3908.39</v>
      </c>
      <c r="BF52">
        <f t="shared" si="31"/>
        <v>0.5368039603952599</v>
      </c>
      <c r="BG52">
        <v>0.5</v>
      </c>
      <c r="BH52">
        <f t="shared" si="32"/>
        <v>336.60100357573572</v>
      </c>
      <c r="BI52">
        <f t="shared" si="33"/>
        <v>14.868912298655873</v>
      </c>
      <c r="BJ52">
        <f t="shared" si="34"/>
        <v>90.344375896236983</v>
      </c>
      <c r="BK52">
        <f t="shared" si="35"/>
        <v>4.8883496687351785E-2</v>
      </c>
      <c r="BL52">
        <f t="shared" si="36"/>
        <v>0.60628801117595743</v>
      </c>
      <c r="BM52">
        <f t="shared" si="37"/>
        <v>1120.3713979899542</v>
      </c>
      <c r="BN52" t="s">
        <v>438</v>
      </c>
      <c r="BO52">
        <v>0</v>
      </c>
      <c r="BP52">
        <f t="shared" si="38"/>
        <v>1120.3713979899542</v>
      </c>
      <c r="BQ52">
        <f t="shared" si="39"/>
        <v>0.71334196485254697</v>
      </c>
      <c r="BR52">
        <f t="shared" si="40"/>
        <v>0.75251981075615171</v>
      </c>
      <c r="BS52">
        <f t="shared" si="41"/>
        <v>0.45943788955189768</v>
      </c>
      <c r="BT52">
        <f t="shared" si="42"/>
        <v>0.79108923124758523</v>
      </c>
      <c r="BU52">
        <f t="shared" si="43"/>
        <v>0.47187413883348417</v>
      </c>
      <c r="BV52">
        <f t="shared" si="44"/>
        <v>0.46571177625993709</v>
      </c>
      <c r="BW52">
        <f t="shared" si="45"/>
        <v>0.53428822374006291</v>
      </c>
      <c r="DF52">
        <f t="shared" si="46"/>
        <v>400.0161875</v>
      </c>
      <c r="DG52">
        <f t="shared" si="47"/>
        <v>336.60100357573572</v>
      </c>
      <c r="DH52">
        <f t="shared" si="48"/>
        <v>0.84146845576277018</v>
      </c>
      <c r="DI52">
        <f t="shared" si="49"/>
        <v>0.19293691152554029</v>
      </c>
      <c r="DJ52">
        <v>1716899777.5</v>
      </c>
      <c r="DK52">
        <v>398.64600000000002</v>
      </c>
      <c r="DL52">
        <v>417.15043750000001</v>
      </c>
      <c r="DM52">
        <v>20.880781249999998</v>
      </c>
      <c r="DN52">
        <v>18.919425</v>
      </c>
      <c r="DO52">
        <v>398.22899999999998</v>
      </c>
      <c r="DP52">
        <v>20.48678125</v>
      </c>
      <c r="DQ52">
        <v>500.22949999999997</v>
      </c>
      <c r="DR52">
        <v>100.5630625</v>
      </c>
      <c r="DS52">
        <v>9.9956562499999999E-2</v>
      </c>
      <c r="DT52">
        <v>23.524218749999999</v>
      </c>
      <c r="DU52">
        <v>22.536674999999999</v>
      </c>
      <c r="DV52">
        <v>999.9</v>
      </c>
      <c r="DW52">
        <v>0</v>
      </c>
      <c r="DX52">
        <v>0</v>
      </c>
      <c r="DY52">
        <v>10005.778749999999</v>
      </c>
      <c r="DZ52">
        <v>0</v>
      </c>
      <c r="EA52">
        <v>1.8826000000000001</v>
      </c>
      <c r="EB52">
        <v>-18.345587500000001</v>
      </c>
      <c r="EC52">
        <v>407.37256250000002</v>
      </c>
      <c r="ED52">
        <v>425.19487500000002</v>
      </c>
      <c r="EE52">
        <v>2.1124606250000002</v>
      </c>
      <c r="EF52">
        <v>417.15043750000001</v>
      </c>
      <c r="EG52">
        <v>18.919425</v>
      </c>
      <c r="EH52">
        <v>2.1150318750000001</v>
      </c>
      <c r="EI52">
        <v>1.90259625</v>
      </c>
      <c r="EJ52">
        <v>18.332850000000001</v>
      </c>
      <c r="EK52">
        <v>16.65619375</v>
      </c>
      <c r="EL52">
        <v>400.0161875</v>
      </c>
      <c r="EM52">
        <v>0.95000106250000005</v>
      </c>
      <c r="EN52">
        <v>4.99991875E-2</v>
      </c>
      <c r="EO52">
        <v>0</v>
      </c>
      <c r="EP52">
        <v>1810.3325</v>
      </c>
      <c r="EQ52">
        <v>8.3295499999999993</v>
      </c>
      <c r="ER52">
        <v>3892.461875</v>
      </c>
      <c r="ES52">
        <v>3981.4850000000001</v>
      </c>
      <c r="ET52">
        <v>38.691000000000003</v>
      </c>
      <c r="EU52">
        <v>41.992125000000001</v>
      </c>
      <c r="EV52">
        <v>40.585625</v>
      </c>
      <c r="EW52">
        <v>42.179250000000003</v>
      </c>
      <c r="EX52">
        <v>41.628875000000001</v>
      </c>
      <c r="EY52">
        <v>372.10250000000002</v>
      </c>
      <c r="EZ52">
        <v>19.579999999999998</v>
      </c>
      <c r="FA52">
        <v>0</v>
      </c>
      <c r="FB52">
        <v>597.59999990463302</v>
      </c>
      <c r="FC52">
        <v>0</v>
      </c>
      <c r="FD52">
        <v>1810.3507692307701</v>
      </c>
      <c r="FE52">
        <v>0.27145299186142102</v>
      </c>
      <c r="FF52">
        <v>-0.46393164156299199</v>
      </c>
      <c r="FG52">
        <v>3892.4288461538499</v>
      </c>
      <c r="FH52">
        <v>15</v>
      </c>
      <c r="FI52">
        <v>1716899813</v>
      </c>
      <c r="FJ52" t="s">
        <v>577</v>
      </c>
      <c r="FK52">
        <v>1716899813</v>
      </c>
      <c r="FL52">
        <v>1716899812</v>
      </c>
      <c r="FM52">
        <v>36</v>
      </c>
      <c r="FN52">
        <v>-0.184</v>
      </c>
      <c r="FO52">
        <v>7.0000000000000001E-3</v>
      </c>
      <c r="FP52">
        <v>0.41699999999999998</v>
      </c>
      <c r="FQ52">
        <v>0.39400000000000002</v>
      </c>
      <c r="FR52">
        <v>417</v>
      </c>
      <c r="FS52">
        <v>19</v>
      </c>
      <c r="FT52">
        <v>0.15</v>
      </c>
      <c r="FU52">
        <v>0.03</v>
      </c>
      <c r="FV52">
        <v>-18.3139476190476</v>
      </c>
      <c r="FW52">
        <v>-0.68970389610390503</v>
      </c>
      <c r="FX52">
        <v>9.8784467735366296E-2</v>
      </c>
      <c r="FY52">
        <v>0</v>
      </c>
      <c r="FZ52">
        <v>398.83906250000001</v>
      </c>
      <c r="GA52">
        <v>-0.99379411764840497</v>
      </c>
      <c r="GB52">
        <v>7.7811847386816305E-2</v>
      </c>
      <c r="GC52">
        <v>1</v>
      </c>
      <c r="GD52">
        <v>2.1115133333333298</v>
      </c>
      <c r="GE52">
        <v>2.6905714285712999E-2</v>
      </c>
      <c r="GF52">
        <v>4.1569933426448902E-3</v>
      </c>
      <c r="GG52">
        <v>1</v>
      </c>
      <c r="GH52">
        <v>9.9988046666666705E-2</v>
      </c>
      <c r="GI52">
        <v>-8.0395714285732504E-4</v>
      </c>
      <c r="GJ52">
        <v>2.4873084212100001E-4</v>
      </c>
      <c r="GK52">
        <v>1</v>
      </c>
      <c r="GL52">
        <v>3</v>
      </c>
      <c r="GM52">
        <v>4</v>
      </c>
      <c r="GN52" t="s">
        <v>448</v>
      </c>
      <c r="GO52">
        <v>2.9506600000000001</v>
      </c>
      <c r="GP52">
        <v>2.8860700000000001</v>
      </c>
      <c r="GQ52">
        <v>9.8057900000000003E-2</v>
      </c>
      <c r="GR52">
        <v>0.104002</v>
      </c>
      <c r="GS52">
        <v>0.10520599999999999</v>
      </c>
      <c r="GT52">
        <v>0.103546</v>
      </c>
      <c r="GU52">
        <v>33243.300000000003</v>
      </c>
      <c r="GV52">
        <v>24816.3</v>
      </c>
      <c r="GW52">
        <v>34647.4</v>
      </c>
      <c r="GX52">
        <v>24812.2</v>
      </c>
      <c r="GY52">
        <v>41483.1</v>
      </c>
      <c r="GZ52">
        <v>28444.2</v>
      </c>
      <c r="HA52">
        <v>47538.9</v>
      </c>
      <c r="HB52">
        <v>32844.300000000003</v>
      </c>
      <c r="HC52">
        <v>2.1291000000000002</v>
      </c>
      <c r="HD52">
        <v>2.1598700000000002</v>
      </c>
      <c r="HE52">
        <v>3.9640799999999997E-2</v>
      </c>
      <c r="HF52">
        <v>0</v>
      </c>
      <c r="HG52">
        <v>21.885100000000001</v>
      </c>
      <c r="HH52">
        <v>999.9</v>
      </c>
      <c r="HI52">
        <v>58.905999999999999</v>
      </c>
      <c r="HJ52">
        <v>27.734000000000002</v>
      </c>
      <c r="HK52">
        <v>21.887699999999999</v>
      </c>
      <c r="HL52">
        <v>61.637799999999999</v>
      </c>
      <c r="HM52">
        <v>32.039299999999997</v>
      </c>
      <c r="HN52">
        <v>1</v>
      </c>
      <c r="HO52">
        <v>-0.30774400000000002</v>
      </c>
      <c r="HP52">
        <v>0.25337700000000002</v>
      </c>
      <c r="HQ52">
        <v>20.3523</v>
      </c>
      <c r="HR52">
        <v>5.2159399999999998</v>
      </c>
      <c r="HS52">
        <v>11.950100000000001</v>
      </c>
      <c r="HT52">
        <v>4.9895500000000004</v>
      </c>
      <c r="HU52">
        <v>3.2989000000000002</v>
      </c>
      <c r="HV52">
        <v>9999</v>
      </c>
      <c r="HW52">
        <v>999.9</v>
      </c>
      <c r="HX52">
        <v>9999</v>
      </c>
      <c r="HY52">
        <v>9999</v>
      </c>
      <c r="HZ52">
        <v>1.87029</v>
      </c>
      <c r="IA52">
        <v>1.87958</v>
      </c>
      <c r="IB52">
        <v>1.87954</v>
      </c>
      <c r="IC52">
        <v>1.8721000000000001</v>
      </c>
      <c r="ID52">
        <v>1.87609</v>
      </c>
      <c r="IE52">
        <v>1.8772800000000001</v>
      </c>
      <c r="IF52">
        <v>1.8774</v>
      </c>
      <c r="IG52">
        <v>1.88025</v>
      </c>
      <c r="IH52">
        <v>5</v>
      </c>
      <c r="II52">
        <v>0</v>
      </c>
      <c r="IJ52">
        <v>0</v>
      </c>
      <c r="IK52">
        <v>0</v>
      </c>
      <c r="IL52" t="s">
        <v>441</v>
      </c>
      <c r="IM52" t="s">
        <v>442</v>
      </c>
      <c r="IN52" t="s">
        <v>443</v>
      </c>
      <c r="IO52" t="s">
        <v>443</v>
      </c>
      <c r="IP52" t="s">
        <v>443</v>
      </c>
      <c r="IQ52" t="s">
        <v>443</v>
      </c>
      <c r="IR52">
        <v>0</v>
      </c>
      <c r="IS52">
        <v>100</v>
      </c>
      <c r="IT52">
        <v>100</v>
      </c>
      <c r="IU52">
        <v>0.41699999999999998</v>
      </c>
      <c r="IV52">
        <v>0.39400000000000002</v>
      </c>
      <c r="IW52">
        <v>-0.31224896990337597</v>
      </c>
      <c r="IX52">
        <v>3.1429845563750499E-3</v>
      </c>
      <c r="IY52">
        <v>-2.6191379260519398E-6</v>
      </c>
      <c r="IZ52">
        <v>8.1946225552374905E-10</v>
      </c>
      <c r="JA52">
        <v>-2.01774529324283E-2</v>
      </c>
      <c r="JB52">
        <v>-4.0743828274618102E-2</v>
      </c>
      <c r="JC52">
        <v>3.8132344040852999E-3</v>
      </c>
      <c r="JD52">
        <v>-2.3311986755717701E-5</v>
      </c>
      <c r="JE52">
        <v>5</v>
      </c>
      <c r="JF52">
        <v>2227</v>
      </c>
      <c r="JG52">
        <v>1</v>
      </c>
      <c r="JH52">
        <v>23</v>
      </c>
      <c r="JI52">
        <v>9.6999999999999993</v>
      </c>
      <c r="JJ52">
        <v>9.6999999999999993</v>
      </c>
      <c r="JK52">
        <v>0.162354</v>
      </c>
      <c r="JL52">
        <v>4.99878</v>
      </c>
      <c r="JM52">
        <v>1.5954600000000001</v>
      </c>
      <c r="JN52">
        <v>2.3144499999999999</v>
      </c>
      <c r="JO52">
        <v>1.49658</v>
      </c>
      <c r="JP52">
        <v>2.4890099999999999</v>
      </c>
      <c r="JQ52">
        <v>30.717199999999998</v>
      </c>
      <c r="JR52">
        <v>24.315200000000001</v>
      </c>
      <c r="JS52">
        <v>2</v>
      </c>
      <c r="JT52">
        <v>507.88400000000001</v>
      </c>
      <c r="JU52">
        <v>547.65</v>
      </c>
      <c r="JV52">
        <v>21.9999</v>
      </c>
      <c r="JW52">
        <v>23.366700000000002</v>
      </c>
      <c r="JX52">
        <v>30.0001</v>
      </c>
      <c r="JY52">
        <v>23.4131</v>
      </c>
      <c r="JZ52">
        <v>23.3843</v>
      </c>
      <c r="KA52">
        <v>-1</v>
      </c>
      <c r="KB52">
        <v>20.05</v>
      </c>
      <c r="KC52">
        <v>95.7</v>
      </c>
      <c r="KD52">
        <v>22</v>
      </c>
      <c r="KE52">
        <v>400</v>
      </c>
      <c r="KF52">
        <v>15.3735</v>
      </c>
      <c r="KG52">
        <v>100.53</v>
      </c>
      <c r="KH52">
        <v>100.459</v>
      </c>
    </row>
    <row r="53" spans="1:294" x14ac:dyDescent="0.35">
      <c r="A53">
        <v>35</v>
      </c>
      <c r="B53">
        <v>1716900086.0999999</v>
      </c>
      <c r="C53">
        <v>11100.0999999046</v>
      </c>
      <c r="D53" t="s">
        <v>578</v>
      </c>
      <c r="E53" t="s">
        <v>579</v>
      </c>
      <c r="F53">
        <v>15</v>
      </c>
      <c r="G53">
        <v>1716900078.0999999</v>
      </c>
      <c r="H53">
        <f t="shared" si="0"/>
        <v>1.8052439932522298E-3</v>
      </c>
      <c r="I53">
        <f t="shared" si="1"/>
        <v>1.8052439932522297</v>
      </c>
      <c r="J53">
        <f t="shared" si="2"/>
        <v>14.842825028403706</v>
      </c>
      <c r="K53">
        <f t="shared" si="3"/>
        <v>398.75200000000001</v>
      </c>
      <c r="L53">
        <f t="shared" si="4"/>
        <v>286.87654069582032</v>
      </c>
      <c r="M53">
        <f t="shared" si="5"/>
        <v>28.878258545840222</v>
      </c>
      <c r="N53">
        <f t="shared" si="6"/>
        <v>40.140135975359144</v>
      </c>
      <c r="O53">
        <f t="shared" si="7"/>
        <v>0.22931357464735938</v>
      </c>
      <c r="P53">
        <f t="shared" si="8"/>
        <v>2.9379951770448964</v>
      </c>
      <c r="Q53">
        <f t="shared" si="9"/>
        <v>0.21981402320222618</v>
      </c>
      <c r="R53">
        <f t="shared" si="10"/>
        <v>0.13820446885238186</v>
      </c>
      <c r="S53">
        <f t="shared" si="11"/>
        <v>77.165680208871578</v>
      </c>
      <c r="T53">
        <f t="shared" si="12"/>
        <v>23.52201616443115</v>
      </c>
      <c r="U53">
        <f t="shared" si="13"/>
        <v>23.52201616443115</v>
      </c>
      <c r="V53">
        <f t="shared" si="14"/>
        <v>2.9100531879298557</v>
      </c>
      <c r="W53">
        <f t="shared" si="15"/>
        <v>72.235725955472461</v>
      </c>
      <c r="X53">
        <f t="shared" si="16"/>
        <v>2.1039258244184067</v>
      </c>
      <c r="Y53">
        <f t="shared" si="17"/>
        <v>2.9125834849577181</v>
      </c>
      <c r="Z53">
        <f t="shared" si="18"/>
        <v>0.80612736351144898</v>
      </c>
      <c r="AA53">
        <f t="shared" si="19"/>
        <v>-79.61126010242333</v>
      </c>
      <c r="AB53">
        <f t="shared" si="20"/>
        <v>2.2835814594647004</v>
      </c>
      <c r="AC53">
        <f t="shared" si="21"/>
        <v>0.16198662027906091</v>
      </c>
      <c r="AD53">
        <f t="shared" si="22"/>
        <v>-1.1813807985650016E-5</v>
      </c>
      <c r="AE53">
        <f t="shared" si="23"/>
        <v>14.890787040283724</v>
      </c>
      <c r="AF53">
        <f t="shared" si="24"/>
        <v>1.6612299883362924</v>
      </c>
      <c r="AG53">
        <f t="shared" si="25"/>
        <v>14.842825028403706</v>
      </c>
      <c r="AH53">
        <v>425.45183839711001</v>
      </c>
      <c r="AI53">
        <v>407.303666666666</v>
      </c>
      <c r="AJ53">
        <v>2.35473471828676E-4</v>
      </c>
      <c r="AK53">
        <v>67.039781354632098</v>
      </c>
      <c r="AL53">
        <f t="shared" si="26"/>
        <v>1.8052439932522297</v>
      </c>
      <c r="AM53">
        <v>18.9446017986944</v>
      </c>
      <c r="AN53">
        <v>21.064252727272699</v>
      </c>
      <c r="AO53">
        <v>2.0348756251176099E-6</v>
      </c>
      <c r="AP53">
        <v>77.5992579202276</v>
      </c>
      <c r="AQ53">
        <v>0</v>
      </c>
      <c r="AR53">
        <v>0</v>
      </c>
      <c r="AS53">
        <f t="shared" si="27"/>
        <v>1</v>
      </c>
      <c r="AT53">
        <f t="shared" si="28"/>
        <v>0</v>
      </c>
      <c r="AU53">
        <f t="shared" si="29"/>
        <v>53754.537694050523</v>
      </c>
      <c r="AV53" t="s">
        <v>484</v>
      </c>
      <c r="AW53">
        <v>10531.5</v>
      </c>
      <c r="AX53">
        <v>1256.3007692307699</v>
      </c>
      <c r="AY53">
        <v>6278</v>
      </c>
      <c r="AZ53">
        <f t="shared" si="30"/>
        <v>0.79988837699414306</v>
      </c>
      <c r="BA53">
        <v>-1.58532174459789</v>
      </c>
      <c r="BB53" t="s">
        <v>580</v>
      </c>
      <c r="BC53">
        <v>10474.5</v>
      </c>
      <c r="BD53">
        <v>1821.5984000000001</v>
      </c>
      <c r="BE53">
        <v>3902.39</v>
      </c>
      <c r="BF53">
        <f t="shared" si="31"/>
        <v>0.53320954594492087</v>
      </c>
      <c r="BG53">
        <v>0.5</v>
      </c>
      <c r="BH53">
        <f t="shared" si="32"/>
        <v>336.54703043776891</v>
      </c>
      <c r="BI53">
        <f t="shared" si="33"/>
        <v>14.842825028403706</v>
      </c>
      <c r="BJ53">
        <f t="shared" si="34"/>
        <v>89.72504464441711</v>
      </c>
      <c r="BK53">
        <f t="shared" si="35"/>
        <v>4.8813821805625275E-2</v>
      </c>
      <c r="BL53">
        <f t="shared" si="36"/>
        <v>0.60875771001873213</v>
      </c>
      <c r="BM53">
        <f t="shared" si="37"/>
        <v>1119.8778205018552</v>
      </c>
      <c r="BN53" t="s">
        <v>438</v>
      </c>
      <c r="BO53">
        <v>0</v>
      </c>
      <c r="BP53">
        <f t="shared" si="38"/>
        <v>1119.8778205018552</v>
      </c>
      <c r="BQ53">
        <f t="shared" si="39"/>
        <v>0.71302770340692367</v>
      </c>
      <c r="BR53">
        <f t="shared" si="40"/>
        <v>0.74781041942295912</v>
      </c>
      <c r="BS53">
        <f t="shared" si="41"/>
        <v>0.46055714024035255</v>
      </c>
      <c r="BT53">
        <f t="shared" si="42"/>
        <v>0.78636486472344092</v>
      </c>
      <c r="BU53">
        <f t="shared" si="43"/>
        <v>0.47306895352155554</v>
      </c>
      <c r="BV53">
        <f t="shared" si="44"/>
        <v>0.45973706534434899</v>
      </c>
      <c r="BW53">
        <f t="shared" si="45"/>
        <v>0.54026293465565101</v>
      </c>
      <c r="DF53">
        <f t="shared" si="46"/>
        <v>399.95193333333299</v>
      </c>
      <c r="DG53">
        <f t="shared" si="47"/>
        <v>336.54703043776891</v>
      </c>
      <c r="DH53">
        <f t="shared" si="48"/>
        <v>0.84146869258231494</v>
      </c>
      <c r="DI53">
        <f t="shared" si="49"/>
        <v>0.19293738516462974</v>
      </c>
      <c r="DJ53">
        <v>1716900078.0999999</v>
      </c>
      <c r="DK53">
        <v>398.75200000000001</v>
      </c>
      <c r="DL53">
        <v>417.40706666666699</v>
      </c>
      <c r="DM53">
        <v>20.900393333333302</v>
      </c>
      <c r="DN53">
        <v>18.9495</v>
      </c>
      <c r="DO53">
        <v>398.31599999999997</v>
      </c>
      <c r="DP53">
        <v>20.508393333333299</v>
      </c>
      <c r="DQ53">
        <v>500.23533333333302</v>
      </c>
      <c r="DR53">
        <v>100.56440000000001</v>
      </c>
      <c r="DS53">
        <v>0.100012906666667</v>
      </c>
      <c r="DT53">
        <v>23.536433333333299</v>
      </c>
      <c r="DU53">
        <v>22.56278</v>
      </c>
      <c r="DV53">
        <v>999.9</v>
      </c>
      <c r="DW53">
        <v>0</v>
      </c>
      <c r="DX53">
        <v>0</v>
      </c>
      <c r="DY53">
        <v>9991.82866666667</v>
      </c>
      <c r="DZ53">
        <v>0</v>
      </c>
      <c r="EA53">
        <v>1.8272200000000001</v>
      </c>
      <c r="EB53">
        <v>-18.699439999999999</v>
      </c>
      <c r="EC53">
        <v>407.28593333333299</v>
      </c>
      <c r="ED53">
        <v>425.469333333333</v>
      </c>
      <c r="EE53">
        <v>2.1132713333333299</v>
      </c>
      <c r="EF53">
        <v>417.40706666666699</v>
      </c>
      <c r="EG53">
        <v>18.9495</v>
      </c>
      <c r="EH53">
        <v>2.1181633333333298</v>
      </c>
      <c r="EI53">
        <v>1.9056426666666699</v>
      </c>
      <c r="EJ53">
        <v>18.3564266666667</v>
      </c>
      <c r="EK53">
        <v>16.6813866666667</v>
      </c>
      <c r="EL53">
        <v>399.95193333333299</v>
      </c>
      <c r="EM53">
        <v>0.94999140000000004</v>
      </c>
      <c r="EN53">
        <v>5.0008780000000003E-2</v>
      </c>
      <c r="EO53">
        <v>0</v>
      </c>
      <c r="EP53">
        <v>1821.5740000000001</v>
      </c>
      <c r="EQ53">
        <v>8.3295499999999993</v>
      </c>
      <c r="ER53">
        <v>3917.93</v>
      </c>
      <c r="ES53">
        <v>3980.8233333333301</v>
      </c>
      <c r="ET53">
        <v>38.686999999999998</v>
      </c>
      <c r="EU53">
        <v>41.945399999999999</v>
      </c>
      <c r="EV53">
        <v>40.578800000000001</v>
      </c>
      <c r="EW53">
        <v>42.149866666666703</v>
      </c>
      <c r="EX53">
        <v>41.625</v>
      </c>
      <c r="EY53">
        <v>372.03800000000001</v>
      </c>
      <c r="EZ53">
        <v>19.579999999999998</v>
      </c>
      <c r="FA53">
        <v>0</v>
      </c>
      <c r="FB53">
        <v>299</v>
      </c>
      <c r="FC53">
        <v>0</v>
      </c>
      <c r="FD53">
        <v>1821.5984000000001</v>
      </c>
      <c r="FE53">
        <v>2.8407692207313402</v>
      </c>
      <c r="FF53">
        <v>5.0923076667047198</v>
      </c>
      <c r="FG53">
        <v>3918.2015999999999</v>
      </c>
      <c r="FH53">
        <v>15</v>
      </c>
      <c r="FI53">
        <v>1716900127.0999999</v>
      </c>
      <c r="FJ53" t="s">
        <v>581</v>
      </c>
      <c r="FK53">
        <v>1716900127.0999999</v>
      </c>
      <c r="FL53">
        <v>1716900115.0999999</v>
      </c>
      <c r="FM53">
        <v>37</v>
      </c>
      <c r="FN53">
        <v>1.7999999999999999E-2</v>
      </c>
      <c r="FO53">
        <v>-3.0000000000000001E-3</v>
      </c>
      <c r="FP53">
        <v>0.436</v>
      </c>
      <c r="FQ53">
        <v>0.39200000000000002</v>
      </c>
      <c r="FR53">
        <v>418</v>
      </c>
      <c r="FS53">
        <v>19</v>
      </c>
      <c r="FT53">
        <v>0.19</v>
      </c>
      <c r="FU53">
        <v>0.05</v>
      </c>
      <c r="FV53">
        <v>-18.656804761904802</v>
      </c>
      <c r="FW53">
        <v>-0.62745194805195903</v>
      </c>
      <c r="FX53">
        <v>9.62413755007515E-2</v>
      </c>
      <c r="FY53">
        <v>0</v>
      </c>
      <c r="FZ53">
        <v>398.7014375</v>
      </c>
      <c r="GA53">
        <v>0.20708823529349499</v>
      </c>
      <c r="GB53">
        <v>1.89570855816521E-2</v>
      </c>
      <c r="GC53">
        <v>1</v>
      </c>
      <c r="GD53">
        <v>2.1146604761904801</v>
      </c>
      <c r="GE53">
        <v>-6.4527272727290001E-3</v>
      </c>
      <c r="GF53">
        <v>4.7225764519667904E-3</v>
      </c>
      <c r="GG53">
        <v>1</v>
      </c>
      <c r="GH53">
        <v>0.100012906666667</v>
      </c>
      <c r="GI53">
        <v>-7.8825000000002602E-4</v>
      </c>
      <c r="GJ53">
        <v>2.1451702796954899E-4</v>
      </c>
      <c r="GK53">
        <v>1</v>
      </c>
      <c r="GL53">
        <v>3</v>
      </c>
      <c r="GM53">
        <v>4</v>
      </c>
      <c r="GN53" t="s">
        <v>448</v>
      </c>
      <c r="GO53">
        <v>2.9508999999999999</v>
      </c>
      <c r="GP53">
        <v>2.8858700000000002</v>
      </c>
      <c r="GQ53">
        <v>9.8104700000000003E-2</v>
      </c>
      <c r="GR53">
        <v>0.104045</v>
      </c>
      <c r="GS53">
        <v>0.105285</v>
      </c>
      <c r="GT53">
        <v>0.103658</v>
      </c>
      <c r="GU53">
        <v>33244.300000000003</v>
      </c>
      <c r="GV53">
        <v>24815.4</v>
      </c>
      <c r="GW53">
        <v>34650.199999999997</v>
      </c>
      <c r="GX53">
        <v>24812.5</v>
      </c>
      <c r="GY53">
        <v>41483.199999999997</v>
      </c>
      <c r="GZ53">
        <v>28443</v>
      </c>
      <c r="HA53">
        <v>47543.5</v>
      </c>
      <c r="HB53">
        <v>32846.9</v>
      </c>
      <c r="HC53">
        <v>2.1290200000000001</v>
      </c>
      <c r="HD53">
        <v>2.1600299999999999</v>
      </c>
      <c r="HE53">
        <v>3.9339100000000002E-2</v>
      </c>
      <c r="HF53">
        <v>0</v>
      </c>
      <c r="HG53">
        <v>21.918399999999998</v>
      </c>
      <c r="HH53">
        <v>999.9</v>
      </c>
      <c r="HI53">
        <v>58.905999999999999</v>
      </c>
      <c r="HJ53">
        <v>27.744</v>
      </c>
      <c r="HK53">
        <v>21.901199999999999</v>
      </c>
      <c r="HL53">
        <v>61.539700000000003</v>
      </c>
      <c r="HM53">
        <v>30.965499999999999</v>
      </c>
      <c r="HN53">
        <v>1</v>
      </c>
      <c r="HO53">
        <v>-0.30882599999999999</v>
      </c>
      <c r="HP53">
        <v>0.24652199999999999</v>
      </c>
      <c r="HQ53">
        <v>20.352399999999999</v>
      </c>
      <c r="HR53">
        <v>5.2127999999999997</v>
      </c>
      <c r="HS53">
        <v>11.950100000000001</v>
      </c>
      <c r="HT53">
        <v>4.9894999999999996</v>
      </c>
      <c r="HU53">
        <v>3.29895</v>
      </c>
      <c r="HV53">
        <v>9999</v>
      </c>
      <c r="HW53">
        <v>999.9</v>
      </c>
      <c r="HX53">
        <v>9999</v>
      </c>
      <c r="HY53">
        <v>9999</v>
      </c>
      <c r="HZ53">
        <v>1.87032</v>
      </c>
      <c r="IA53">
        <v>1.87958</v>
      </c>
      <c r="IB53">
        <v>1.87951</v>
      </c>
      <c r="IC53">
        <v>1.87209</v>
      </c>
      <c r="ID53">
        <v>1.87609</v>
      </c>
      <c r="IE53">
        <v>1.8772800000000001</v>
      </c>
      <c r="IF53">
        <v>1.87741</v>
      </c>
      <c r="IG53">
        <v>1.88025</v>
      </c>
      <c r="IH53">
        <v>5</v>
      </c>
      <c r="II53">
        <v>0</v>
      </c>
      <c r="IJ53">
        <v>0</v>
      </c>
      <c r="IK53">
        <v>0</v>
      </c>
      <c r="IL53" t="s">
        <v>441</v>
      </c>
      <c r="IM53" t="s">
        <v>442</v>
      </c>
      <c r="IN53" t="s">
        <v>443</v>
      </c>
      <c r="IO53" t="s">
        <v>443</v>
      </c>
      <c r="IP53" t="s">
        <v>443</v>
      </c>
      <c r="IQ53" t="s">
        <v>443</v>
      </c>
      <c r="IR53">
        <v>0</v>
      </c>
      <c r="IS53">
        <v>100</v>
      </c>
      <c r="IT53">
        <v>100</v>
      </c>
      <c r="IU53">
        <v>0.436</v>
      </c>
      <c r="IV53">
        <v>0.39200000000000002</v>
      </c>
      <c r="IW53">
        <v>-0.49667391505974501</v>
      </c>
      <c r="IX53">
        <v>3.1429845563750499E-3</v>
      </c>
      <c r="IY53">
        <v>-2.6191379260519398E-6</v>
      </c>
      <c r="IZ53">
        <v>8.1946225552374905E-10</v>
      </c>
      <c r="JA53">
        <v>-1.2768285656259299E-2</v>
      </c>
      <c r="JB53">
        <v>-4.0743828274618102E-2</v>
      </c>
      <c r="JC53">
        <v>3.8132344040852999E-3</v>
      </c>
      <c r="JD53">
        <v>-2.3311986755717701E-5</v>
      </c>
      <c r="JE53">
        <v>5</v>
      </c>
      <c r="JF53">
        <v>2227</v>
      </c>
      <c r="JG53">
        <v>1</v>
      </c>
      <c r="JH53">
        <v>23</v>
      </c>
      <c r="JI53">
        <v>4.5999999999999996</v>
      </c>
      <c r="JJ53">
        <v>4.5999999999999996</v>
      </c>
      <c r="JK53">
        <v>0.161133</v>
      </c>
      <c r="JL53">
        <v>4.99878</v>
      </c>
      <c r="JM53">
        <v>1.5954600000000001</v>
      </c>
      <c r="JN53">
        <v>2.3144499999999999</v>
      </c>
      <c r="JO53">
        <v>1.49658</v>
      </c>
      <c r="JP53">
        <v>2.4584999999999999</v>
      </c>
      <c r="JQ53">
        <v>30.717199999999998</v>
      </c>
      <c r="JR53">
        <v>24.315200000000001</v>
      </c>
      <c r="JS53">
        <v>2</v>
      </c>
      <c r="JT53">
        <v>507.82</v>
      </c>
      <c r="JU53">
        <v>547.745</v>
      </c>
      <c r="JV53">
        <v>21.9998</v>
      </c>
      <c r="JW53">
        <v>23.360800000000001</v>
      </c>
      <c r="JX53">
        <v>30.0002</v>
      </c>
      <c r="JY53">
        <v>23.411100000000001</v>
      </c>
      <c r="JZ53">
        <v>23.383400000000002</v>
      </c>
      <c r="KA53">
        <v>-1</v>
      </c>
      <c r="KB53">
        <v>20.05</v>
      </c>
      <c r="KC53">
        <v>95.7</v>
      </c>
      <c r="KD53">
        <v>22</v>
      </c>
      <c r="KE53">
        <v>400</v>
      </c>
      <c r="KF53">
        <v>15.3735</v>
      </c>
      <c r="KG53">
        <v>100.539</v>
      </c>
      <c r="KH53">
        <v>100.464</v>
      </c>
    </row>
    <row r="54" spans="1:294" x14ac:dyDescent="0.35">
      <c r="A54">
        <v>36</v>
      </c>
      <c r="B54">
        <v>1716900386.0999999</v>
      </c>
      <c r="C54">
        <v>11400.0999999046</v>
      </c>
      <c r="D54" t="s">
        <v>582</v>
      </c>
      <c r="E54" t="s">
        <v>583</v>
      </c>
      <c r="F54">
        <v>15</v>
      </c>
      <c r="G54">
        <v>1716900377.5999999</v>
      </c>
      <c r="H54">
        <f t="shared" si="0"/>
        <v>1.8041370856277624E-3</v>
      </c>
      <c r="I54">
        <f t="shared" si="1"/>
        <v>1.8041370856277623</v>
      </c>
      <c r="J54">
        <f t="shared" si="2"/>
        <v>14.605594011786105</v>
      </c>
      <c r="K54">
        <f t="shared" si="3"/>
        <v>398.49612500000001</v>
      </c>
      <c r="L54">
        <f t="shared" si="4"/>
        <v>288.04972890720654</v>
      </c>
      <c r="M54">
        <f t="shared" si="5"/>
        <v>28.997596077789009</v>
      </c>
      <c r="N54">
        <f t="shared" si="6"/>
        <v>40.116092853663581</v>
      </c>
      <c r="O54">
        <f t="shared" si="7"/>
        <v>0.22869975655084054</v>
      </c>
      <c r="P54">
        <f t="shared" si="8"/>
        <v>2.9386895130914921</v>
      </c>
      <c r="Q54">
        <f t="shared" si="9"/>
        <v>0.21925200000968498</v>
      </c>
      <c r="R54">
        <f t="shared" si="10"/>
        <v>0.13784882049934541</v>
      </c>
      <c r="S54">
        <f t="shared" si="11"/>
        <v>77.169420352087599</v>
      </c>
      <c r="T54">
        <f t="shared" si="12"/>
        <v>23.525777046716637</v>
      </c>
      <c r="U54">
        <f t="shared" si="13"/>
        <v>23.525777046716637</v>
      </c>
      <c r="V54">
        <f t="shared" si="14"/>
        <v>2.9107130592443844</v>
      </c>
      <c r="W54">
        <f t="shared" si="15"/>
        <v>72.188187528560348</v>
      </c>
      <c r="X54">
        <f t="shared" si="16"/>
        <v>2.1029782657765037</v>
      </c>
      <c r="Y54">
        <f t="shared" si="17"/>
        <v>2.9131888994227575</v>
      </c>
      <c r="Z54">
        <f t="shared" si="18"/>
        <v>0.80773479346788069</v>
      </c>
      <c r="AA54">
        <f t="shared" si="19"/>
        <v>-79.562445476184323</v>
      </c>
      <c r="AB54">
        <f t="shared" si="20"/>
        <v>2.2345377981472323</v>
      </c>
      <c r="AC54">
        <f t="shared" si="21"/>
        <v>0.15847601920749918</v>
      </c>
      <c r="AD54">
        <f t="shared" si="22"/>
        <v>-1.130674199334436E-5</v>
      </c>
      <c r="AE54">
        <f t="shared" si="23"/>
        <v>14.855653591106813</v>
      </c>
      <c r="AF54">
        <f t="shared" si="24"/>
        <v>1.6744366310296865</v>
      </c>
      <c r="AG54">
        <f t="shared" si="25"/>
        <v>14.605594011786105</v>
      </c>
      <c r="AH54">
        <v>425.06084913961701</v>
      </c>
      <c r="AI54">
        <v>407.07140606060602</v>
      </c>
      <c r="AJ54">
        <v>2.4372136256346402E-2</v>
      </c>
      <c r="AK54">
        <v>67.039359474173594</v>
      </c>
      <c r="AL54">
        <f t="shared" si="26"/>
        <v>1.8041370856277623</v>
      </c>
      <c r="AM54">
        <v>18.9185574699992</v>
      </c>
      <c r="AN54">
        <v>21.037070303030301</v>
      </c>
      <c r="AO54">
        <v>-1.6090377930834299E-5</v>
      </c>
      <c r="AP54">
        <v>77.575875558366306</v>
      </c>
      <c r="AQ54">
        <v>0</v>
      </c>
      <c r="AR54">
        <v>0</v>
      </c>
      <c r="AS54">
        <f t="shared" si="27"/>
        <v>1</v>
      </c>
      <c r="AT54">
        <f t="shared" si="28"/>
        <v>0</v>
      </c>
      <c r="AU54">
        <f t="shared" si="29"/>
        <v>53774.387422144777</v>
      </c>
      <c r="AV54" t="s">
        <v>484</v>
      </c>
      <c r="AW54">
        <v>10531.5</v>
      </c>
      <c r="AX54">
        <v>1256.3007692307699</v>
      </c>
      <c r="AY54">
        <v>6278</v>
      </c>
      <c r="AZ54">
        <f t="shared" si="30"/>
        <v>0.79988837699414306</v>
      </c>
      <c r="BA54">
        <v>-1.58532174459789</v>
      </c>
      <c r="BB54" t="s">
        <v>584</v>
      </c>
      <c r="BC54">
        <v>10474.299999999999</v>
      </c>
      <c r="BD54">
        <v>1829.5648000000001</v>
      </c>
      <c r="BE54">
        <v>3890.66</v>
      </c>
      <c r="BF54">
        <f t="shared" si="31"/>
        <v>0.52975464317108145</v>
      </c>
      <c r="BG54">
        <v>0.5</v>
      </c>
      <c r="BH54">
        <f t="shared" si="32"/>
        <v>336.56357080104385</v>
      </c>
      <c r="BI54">
        <f t="shared" si="33"/>
        <v>14.605594011786105</v>
      </c>
      <c r="BJ54">
        <f t="shared" si="34"/>
        <v>89.148057177045999</v>
      </c>
      <c r="BK54">
        <f t="shared" si="35"/>
        <v>4.8106560427346699E-2</v>
      </c>
      <c r="BL54">
        <f t="shared" si="36"/>
        <v>0.61360797396842703</v>
      </c>
      <c r="BM54">
        <f t="shared" si="37"/>
        <v>1118.9097438157237</v>
      </c>
      <c r="BN54" t="s">
        <v>438</v>
      </c>
      <c r="BO54">
        <v>0</v>
      </c>
      <c r="BP54">
        <f t="shared" si="38"/>
        <v>1118.9097438157237</v>
      </c>
      <c r="BQ54">
        <f t="shared" si="39"/>
        <v>0.71241132768843229</v>
      </c>
      <c r="BR54">
        <f t="shared" si="40"/>
        <v>0.7436078324161145</v>
      </c>
      <c r="BS54">
        <f t="shared" si="41"/>
        <v>0.46274437574304139</v>
      </c>
      <c r="BT54">
        <f t="shared" si="42"/>
        <v>0.78238957539521381</v>
      </c>
      <c r="BU54">
        <f t="shared" si="43"/>
        <v>0.47540481623673519</v>
      </c>
      <c r="BV54">
        <f t="shared" si="44"/>
        <v>0.45476937972794412</v>
      </c>
      <c r="BW54">
        <f t="shared" si="45"/>
        <v>0.54523062027205582</v>
      </c>
      <c r="DF54">
        <f t="shared" si="46"/>
        <v>399.97162500000002</v>
      </c>
      <c r="DG54">
        <f t="shared" si="47"/>
        <v>336.56357080104385</v>
      </c>
      <c r="DH54">
        <f t="shared" si="48"/>
        <v>0.84146861868274736</v>
      </c>
      <c r="DI54">
        <f t="shared" si="49"/>
        <v>0.19293723736549459</v>
      </c>
      <c r="DJ54">
        <v>1716900377.5999999</v>
      </c>
      <c r="DK54">
        <v>398.49612500000001</v>
      </c>
      <c r="DL54">
        <v>417.11475000000002</v>
      </c>
      <c r="DM54">
        <v>20.8900875</v>
      </c>
      <c r="DN54">
        <v>18.923674999999999</v>
      </c>
      <c r="DO54">
        <v>398.15212500000001</v>
      </c>
      <c r="DP54">
        <v>20.493087500000001</v>
      </c>
      <c r="DQ54">
        <v>500.23812500000003</v>
      </c>
      <c r="DR54">
        <v>100.5686875</v>
      </c>
      <c r="DS54">
        <v>0.10002754375</v>
      </c>
      <c r="DT54">
        <v>23.539881250000001</v>
      </c>
      <c r="DU54">
        <v>22.56576875</v>
      </c>
      <c r="DV54">
        <v>999.9</v>
      </c>
      <c r="DW54">
        <v>0</v>
      </c>
      <c r="DX54">
        <v>0</v>
      </c>
      <c r="DY54">
        <v>9995.3518750000003</v>
      </c>
      <c r="DZ54">
        <v>0</v>
      </c>
      <c r="EA54">
        <v>1.8826000000000001</v>
      </c>
      <c r="EB54">
        <v>-18.553306249999999</v>
      </c>
      <c r="EC54">
        <v>407.12868750000001</v>
      </c>
      <c r="ED54">
        <v>425.16012499999999</v>
      </c>
      <c r="EE54">
        <v>2.11981625</v>
      </c>
      <c r="EF54">
        <v>417.11475000000002</v>
      </c>
      <c r="EG54">
        <v>18.923674999999999</v>
      </c>
      <c r="EH54">
        <v>2.1163181249999998</v>
      </c>
      <c r="EI54">
        <v>1.9031281250000001</v>
      </c>
      <c r="EJ54">
        <v>18.34251875</v>
      </c>
      <c r="EK54">
        <v>16.660612499999999</v>
      </c>
      <c r="EL54">
        <v>399.97162500000002</v>
      </c>
      <c r="EM54">
        <v>0.94999475</v>
      </c>
      <c r="EN54">
        <v>5.0005487500000001E-2</v>
      </c>
      <c r="EO54">
        <v>0</v>
      </c>
      <c r="EP54">
        <v>1829.615</v>
      </c>
      <c r="EQ54">
        <v>8.3295499999999993</v>
      </c>
      <c r="ER54">
        <v>3940.2018750000002</v>
      </c>
      <c r="ES54">
        <v>3981.0281249999998</v>
      </c>
      <c r="ET54">
        <v>38.683124999999997</v>
      </c>
      <c r="EU54">
        <v>41.956687500000001</v>
      </c>
      <c r="EV54">
        <v>40.573875000000001</v>
      </c>
      <c r="EW54">
        <v>42.144374999999997</v>
      </c>
      <c r="EX54">
        <v>41.636625000000002</v>
      </c>
      <c r="EY54">
        <v>372.05812500000002</v>
      </c>
      <c r="EZ54">
        <v>19.579999999999998</v>
      </c>
      <c r="FA54">
        <v>0</v>
      </c>
      <c r="FB54">
        <v>298.59999990463302</v>
      </c>
      <c r="FC54">
        <v>0</v>
      </c>
      <c r="FD54">
        <v>1829.5648000000001</v>
      </c>
      <c r="FE54">
        <v>1.5599999936433</v>
      </c>
      <c r="FF54">
        <v>2.4269229873893301</v>
      </c>
      <c r="FG54">
        <v>3940.3067999999998</v>
      </c>
      <c r="FH54">
        <v>15</v>
      </c>
      <c r="FI54">
        <v>1716900427.0999999</v>
      </c>
      <c r="FJ54" t="s">
        <v>585</v>
      </c>
      <c r="FK54">
        <v>1716900407.0999999</v>
      </c>
      <c r="FL54">
        <v>1716900427.0999999</v>
      </c>
      <c r="FM54">
        <v>38</v>
      </c>
      <c r="FN54">
        <v>-9.1999999999999998E-2</v>
      </c>
      <c r="FO54">
        <v>6.0000000000000001E-3</v>
      </c>
      <c r="FP54">
        <v>0.34399999999999997</v>
      </c>
      <c r="FQ54">
        <v>0.39700000000000002</v>
      </c>
      <c r="FR54">
        <v>417</v>
      </c>
      <c r="FS54">
        <v>19</v>
      </c>
      <c r="FT54">
        <v>0.12</v>
      </c>
      <c r="FU54">
        <v>0.06</v>
      </c>
      <c r="FV54">
        <v>-18.541074999999999</v>
      </c>
      <c r="FW54">
        <v>-0.32627819548874099</v>
      </c>
      <c r="FX54">
        <v>3.6544710629583602E-2</v>
      </c>
      <c r="FY54">
        <v>1</v>
      </c>
      <c r="FZ54">
        <v>398.58533333333298</v>
      </c>
      <c r="GA54">
        <v>-1.6416428571422099</v>
      </c>
      <c r="GB54">
        <v>0.119287700772365</v>
      </c>
      <c r="GC54">
        <v>0</v>
      </c>
      <c r="GD54">
        <v>2.1192859999999998</v>
      </c>
      <c r="GE54">
        <v>1.7141954887217901E-2</v>
      </c>
      <c r="GF54">
        <v>2.3369689771154502E-3</v>
      </c>
      <c r="GG54">
        <v>1</v>
      </c>
      <c r="GH54">
        <v>0.10000294999999999</v>
      </c>
      <c r="GI54">
        <v>5.0904705882346497E-4</v>
      </c>
      <c r="GJ54">
        <v>2.4590182492206097E-4</v>
      </c>
      <c r="GK54">
        <v>1</v>
      </c>
      <c r="GL54">
        <v>3</v>
      </c>
      <c r="GM54">
        <v>4</v>
      </c>
      <c r="GN54" t="s">
        <v>448</v>
      </c>
      <c r="GO54">
        <v>2.9509699999999999</v>
      </c>
      <c r="GP54">
        <v>2.88585</v>
      </c>
      <c r="GQ54">
        <v>9.8075700000000002E-2</v>
      </c>
      <c r="GR54">
        <v>0.103976</v>
      </c>
      <c r="GS54">
        <v>0.10520599999999999</v>
      </c>
      <c r="GT54">
        <v>0.103557</v>
      </c>
      <c r="GU54">
        <v>33242.699999999997</v>
      </c>
      <c r="GV54">
        <v>24815.8</v>
      </c>
      <c r="GW54">
        <v>34647.4</v>
      </c>
      <c r="GX54">
        <v>24811</v>
      </c>
      <c r="GY54">
        <v>41484.1</v>
      </c>
      <c r="GZ54">
        <v>28444.2</v>
      </c>
      <c r="HA54">
        <v>47540.1</v>
      </c>
      <c r="HB54">
        <v>32844.699999999997</v>
      </c>
      <c r="HC54">
        <v>2.1293500000000001</v>
      </c>
      <c r="HD54">
        <v>2.1600299999999999</v>
      </c>
      <c r="HE54">
        <v>3.9339100000000002E-2</v>
      </c>
      <c r="HF54">
        <v>0</v>
      </c>
      <c r="HG54">
        <v>21.918399999999998</v>
      </c>
      <c r="HH54">
        <v>999.9</v>
      </c>
      <c r="HI54">
        <v>58.838999999999999</v>
      </c>
      <c r="HJ54">
        <v>27.744</v>
      </c>
      <c r="HK54">
        <v>21.872299999999999</v>
      </c>
      <c r="HL54">
        <v>61.719700000000003</v>
      </c>
      <c r="HM54">
        <v>31.3462</v>
      </c>
      <c r="HN54">
        <v>1</v>
      </c>
      <c r="HO54">
        <v>-0.30853399999999997</v>
      </c>
      <c r="HP54">
        <v>0.250139</v>
      </c>
      <c r="HQ54">
        <v>20.352499999999999</v>
      </c>
      <c r="HR54">
        <v>5.2165400000000002</v>
      </c>
      <c r="HS54">
        <v>11.9499</v>
      </c>
      <c r="HT54">
        <v>4.9896000000000003</v>
      </c>
      <c r="HU54">
        <v>3.2989999999999999</v>
      </c>
      <c r="HV54">
        <v>9999</v>
      </c>
      <c r="HW54">
        <v>999.9</v>
      </c>
      <c r="HX54">
        <v>9999</v>
      </c>
      <c r="HY54">
        <v>9999</v>
      </c>
      <c r="HZ54">
        <v>1.87029</v>
      </c>
      <c r="IA54">
        <v>1.87958</v>
      </c>
      <c r="IB54">
        <v>1.87951</v>
      </c>
      <c r="IC54">
        <v>1.87208</v>
      </c>
      <c r="ID54">
        <v>1.87608</v>
      </c>
      <c r="IE54">
        <v>1.8772800000000001</v>
      </c>
      <c r="IF54">
        <v>1.8773599999999999</v>
      </c>
      <c r="IG54">
        <v>1.88022</v>
      </c>
      <c r="IH54">
        <v>5</v>
      </c>
      <c r="II54">
        <v>0</v>
      </c>
      <c r="IJ54">
        <v>0</v>
      </c>
      <c r="IK54">
        <v>0</v>
      </c>
      <c r="IL54" t="s">
        <v>441</v>
      </c>
      <c r="IM54" t="s">
        <v>442</v>
      </c>
      <c r="IN54" t="s">
        <v>443</v>
      </c>
      <c r="IO54" t="s">
        <v>443</v>
      </c>
      <c r="IP54" t="s">
        <v>443</v>
      </c>
      <c r="IQ54" t="s">
        <v>443</v>
      </c>
      <c r="IR54">
        <v>0</v>
      </c>
      <c r="IS54">
        <v>100</v>
      </c>
      <c r="IT54">
        <v>100</v>
      </c>
      <c r="IU54">
        <v>0.34399999999999997</v>
      </c>
      <c r="IV54">
        <v>0.39700000000000002</v>
      </c>
      <c r="IW54">
        <v>-0.47868526483657597</v>
      </c>
      <c r="IX54">
        <v>3.1429845563750499E-3</v>
      </c>
      <c r="IY54">
        <v>-2.6191379260519398E-6</v>
      </c>
      <c r="IZ54">
        <v>8.1946225552374905E-10</v>
      </c>
      <c r="JA54">
        <v>-1.5434094143988299E-2</v>
      </c>
      <c r="JB54">
        <v>-4.0743828274618102E-2</v>
      </c>
      <c r="JC54">
        <v>3.8132344040852999E-3</v>
      </c>
      <c r="JD54">
        <v>-2.3311986755717701E-5</v>
      </c>
      <c r="JE54">
        <v>5</v>
      </c>
      <c r="JF54">
        <v>2227</v>
      </c>
      <c r="JG54">
        <v>1</v>
      </c>
      <c r="JH54">
        <v>23</v>
      </c>
      <c r="JI54">
        <v>4.3</v>
      </c>
      <c r="JJ54">
        <v>4.5</v>
      </c>
      <c r="JK54">
        <v>0.161133</v>
      </c>
      <c r="JL54">
        <v>4.99878</v>
      </c>
      <c r="JM54">
        <v>1.5954600000000001</v>
      </c>
      <c r="JN54">
        <v>2.3144499999999999</v>
      </c>
      <c r="JO54">
        <v>1.49658</v>
      </c>
      <c r="JP54">
        <v>2.49512</v>
      </c>
      <c r="JQ54">
        <v>30.738800000000001</v>
      </c>
      <c r="JR54">
        <v>24.323899999999998</v>
      </c>
      <c r="JS54">
        <v>2</v>
      </c>
      <c r="JT54">
        <v>507.96</v>
      </c>
      <c r="JU54">
        <v>547.67700000000002</v>
      </c>
      <c r="JV54">
        <v>21.9999</v>
      </c>
      <c r="JW54">
        <v>23.3569</v>
      </c>
      <c r="JX54">
        <v>29.9999</v>
      </c>
      <c r="JY54">
        <v>23.4053</v>
      </c>
      <c r="JZ54">
        <v>23.376999999999999</v>
      </c>
      <c r="KA54">
        <v>-1</v>
      </c>
      <c r="KB54">
        <v>20.05</v>
      </c>
      <c r="KC54">
        <v>95.7</v>
      </c>
      <c r="KD54">
        <v>22</v>
      </c>
      <c r="KE54">
        <v>400</v>
      </c>
      <c r="KF54">
        <v>15.3735</v>
      </c>
      <c r="KG54">
        <v>100.532</v>
      </c>
      <c r="KH54">
        <v>100.45699999999999</v>
      </c>
    </row>
    <row r="55" spans="1:294" x14ac:dyDescent="0.35">
      <c r="A55">
        <v>37</v>
      </c>
      <c r="B55">
        <v>1716900686.0999999</v>
      </c>
      <c r="C55">
        <v>11700.0999999046</v>
      </c>
      <c r="D55" t="s">
        <v>586</v>
      </c>
      <c r="E55" t="s">
        <v>587</v>
      </c>
      <c r="F55">
        <v>15</v>
      </c>
      <c r="G55">
        <v>1716900677.5999999</v>
      </c>
      <c r="H55">
        <f t="shared" si="0"/>
        <v>1.7954298764241219E-3</v>
      </c>
      <c r="I55">
        <f t="shared" si="1"/>
        <v>1.7954298764241219</v>
      </c>
      <c r="J55">
        <f t="shared" si="2"/>
        <v>14.590637488851787</v>
      </c>
      <c r="K55">
        <f t="shared" si="3"/>
        <v>398.19506250000001</v>
      </c>
      <c r="L55">
        <f t="shared" si="4"/>
        <v>287.09058329858294</v>
      </c>
      <c r="M55">
        <f t="shared" si="5"/>
        <v>28.901694650678298</v>
      </c>
      <c r="N55">
        <f t="shared" si="6"/>
        <v>40.08669311112012</v>
      </c>
      <c r="O55">
        <f t="shared" si="7"/>
        <v>0.22699835388026213</v>
      </c>
      <c r="P55">
        <f t="shared" si="8"/>
        <v>2.9394094932638084</v>
      </c>
      <c r="Q55">
        <f t="shared" si="9"/>
        <v>0.21768975005322619</v>
      </c>
      <c r="R55">
        <f t="shared" si="10"/>
        <v>0.1368606266760983</v>
      </c>
      <c r="S55">
        <f t="shared" si="11"/>
        <v>77.173079320093578</v>
      </c>
      <c r="T55">
        <f t="shared" si="12"/>
        <v>23.529033252089228</v>
      </c>
      <c r="U55">
        <f t="shared" si="13"/>
        <v>23.529033252089228</v>
      </c>
      <c r="V55">
        <f t="shared" si="14"/>
        <v>2.9112844873999437</v>
      </c>
      <c r="W55">
        <f t="shared" si="15"/>
        <v>72.13863383320556</v>
      </c>
      <c r="X55">
        <f t="shared" si="16"/>
        <v>2.1016573960970883</v>
      </c>
      <c r="Y55">
        <f t="shared" si="17"/>
        <v>2.9133590205719857</v>
      </c>
      <c r="Z55">
        <f t="shared" si="18"/>
        <v>0.80962709130285537</v>
      </c>
      <c r="AA55">
        <f t="shared" si="19"/>
        <v>-79.178457550303776</v>
      </c>
      <c r="AB55">
        <f t="shared" si="20"/>
        <v>1.8725934784080209</v>
      </c>
      <c r="AC55">
        <f t="shared" si="21"/>
        <v>0.13277681507622127</v>
      </c>
      <c r="AD55">
        <f t="shared" si="22"/>
        <v>-7.9367259502305387E-6</v>
      </c>
      <c r="AE55">
        <f t="shared" si="23"/>
        <v>14.626167544279175</v>
      </c>
      <c r="AF55">
        <f t="shared" si="24"/>
        <v>1.6585862859193325</v>
      </c>
      <c r="AG55">
        <f t="shared" si="25"/>
        <v>14.590637488851787</v>
      </c>
      <c r="AH55">
        <v>424.587203030909</v>
      </c>
      <c r="AI55">
        <v>406.74101818181799</v>
      </c>
      <c r="AJ55">
        <v>1.46266885029204E-3</v>
      </c>
      <c r="AK55">
        <v>67.039418134297705</v>
      </c>
      <c r="AL55">
        <f t="shared" si="26"/>
        <v>1.7954298764241219</v>
      </c>
      <c r="AM55">
        <v>18.932356701775898</v>
      </c>
      <c r="AN55">
        <v>21.040541818181801</v>
      </c>
      <c r="AO55">
        <v>1.2183709444096801E-6</v>
      </c>
      <c r="AP55">
        <v>77.5784400896394</v>
      </c>
      <c r="AQ55">
        <v>0</v>
      </c>
      <c r="AR55">
        <v>0</v>
      </c>
      <c r="AS55">
        <f t="shared" si="27"/>
        <v>1</v>
      </c>
      <c r="AT55">
        <f t="shared" si="28"/>
        <v>0</v>
      </c>
      <c r="AU55">
        <f t="shared" si="29"/>
        <v>53795.399873534661</v>
      </c>
      <c r="AV55" t="s">
        <v>484</v>
      </c>
      <c r="AW55">
        <v>10531.5</v>
      </c>
      <c r="AX55">
        <v>1256.3007692307699</v>
      </c>
      <c r="AY55">
        <v>6278</v>
      </c>
      <c r="AZ55">
        <f t="shared" si="30"/>
        <v>0.79988837699414306</v>
      </c>
      <c r="BA55">
        <v>-1.58532174459789</v>
      </c>
      <c r="BB55" t="s">
        <v>588</v>
      </c>
      <c r="BC55">
        <v>10474.200000000001</v>
      </c>
      <c r="BD55">
        <v>1836.8055999999999</v>
      </c>
      <c r="BE55">
        <v>3878.26</v>
      </c>
      <c r="BF55">
        <f t="shared" si="31"/>
        <v>0.52638410008612113</v>
      </c>
      <c r="BG55">
        <v>0.5</v>
      </c>
      <c r="BH55">
        <f t="shared" si="32"/>
        <v>336.57974153504682</v>
      </c>
      <c r="BI55">
        <f t="shared" si="33"/>
        <v>14.590637488851787</v>
      </c>
      <c r="BJ55">
        <f t="shared" si="34"/>
        <v>88.585112177572441</v>
      </c>
      <c r="BK55">
        <f t="shared" si="35"/>
        <v>4.805981239297296E-2</v>
      </c>
      <c r="BL55">
        <f t="shared" si="36"/>
        <v>0.61876717909577994</v>
      </c>
      <c r="BM55">
        <f t="shared" si="37"/>
        <v>1117.8818400877681</v>
      </c>
      <c r="BN55" t="s">
        <v>438</v>
      </c>
      <c r="BO55">
        <v>0</v>
      </c>
      <c r="BP55">
        <f t="shared" si="38"/>
        <v>1117.8818400877681</v>
      </c>
      <c r="BQ55">
        <f t="shared" si="39"/>
        <v>0.71175686001253968</v>
      </c>
      <c r="BR55">
        <f t="shared" si="40"/>
        <v>0.73955606142924624</v>
      </c>
      <c r="BS55">
        <f t="shared" si="41"/>
        <v>0.46505524207624283</v>
      </c>
      <c r="BT55">
        <f t="shared" si="42"/>
        <v>0.77859883404864338</v>
      </c>
      <c r="BU55">
        <f t="shared" si="43"/>
        <v>0.47787409992541602</v>
      </c>
      <c r="BV55">
        <f t="shared" si="44"/>
        <v>0.45009460489372871</v>
      </c>
      <c r="BW55">
        <f t="shared" si="45"/>
        <v>0.54990539510627134</v>
      </c>
      <c r="DF55">
        <f t="shared" si="46"/>
        <v>399.99087500000002</v>
      </c>
      <c r="DG55">
        <f t="shared" si="47"/>
        <v>336.57974153504682</v>
      </c>
      <c r="DH55">
        <f t="shared" si="48"/>
        <v>0.84146854983891017</v>
      </c>
      <c r="DI55">
        <f t="shared" si="49"/>
        <v>0.19293709967782033</v>
      </c>
      <c r="DJ55">
        <v>1716900677.5999999</v>
      </c>
      <c r="DK55">
        <v>398.19506250000001</v>
      </c>
      <c r="DL55">
        <v>416.53037499999999</v>
      </c>
      <c r="DM55">
        <v>20.876493750000002</v>
      </c>
      <c r="DN55">
        <v>18.92865625</v>
      </c>
      <c r="DO55">
        <v>397.8300625</v>
      </c>
      <c r="DP55">
        <v>20.483493750000001</v>
      </c>
      <c r="DQ55">
        <v>500.23500000000001</v>
      </c>
      <c r="DR55">
        <v>100.571</v>
      </c>
      <c r="DS55">
        <v>9.9994912500000005E-2</v>
      </c>
      <c r="DT55">
        <v>23.540849999999999</v>
      </c>
      <c r="DU55">
        <v>22.558274999999998</v>
      </c>
      <c r="DV55">
        <v>999.9</v>
      </c>
      <c r="DW55">
        <v>0</v>
      </c>
      <c r="DX55">
        <v>0</v>
      </c>
      <c r="DY55">
        <v>9999.2181249999994</v>
      </c>
      <c r="DZ55">
        <v>0</v>
      </c>
      <c r="EA55">
        <v>2.5442718750000002</v>
      </c>
      <c r="EB55">
        <v>-18.383537499999999</v>
      </c>
      <c r="EC55">
        <v>406.70350000000002</v>
      </c>
      <c r="ED55">
        <v>424.56687499999998</v>
      </c>
      <c r="EE55">
        <v>2.1106387500000001</v>
      </c>
      <c r="EF55">
        <v>416.53037499999999</v>
      </c>
      <c r="EG55">
        <v>18.92865625</v>
      </c>
      <c r="EH55">
        <v>2.11594375</v>
      </c>
      <c r="EI55">
        <v>1.903674375</v>
      </c>
      <c r="EJ55">
        <v>18.33973125</v>
      </c>
      <c r="EK55">
        <v>16.665125</v>
      </c>
      <c r="EL55">
        <v>399.99087500000002</v>
      </c>
      <c r="EM55">
        <v>0.94999681250000001</v>
      </c>
      <c r="EN55">
        <v>5.0003481250000002E-2</v>
      </c>
      <c r="EO55">
        <v>0</v>
      </c>
      <c r="EP55">
        <v>1836.7931249999999</v>
      </c>
      <c r="EQ55">
        <v>8.3295499999999993</v>
      </c>
      <c r="ER55">
        <v>3982.7068749999999</v>
      </c>
      <c r="ES55">
        <v>3981.2262500000002</v>
      </c>
      <c r="ET55">
        <v>38.698875000000001</v>
      </c>
      <c r="EU55">
        <v>41.976374999999997</v>
      </c>
      <c r="EV55">
        <v>40.566000000000003</v>
      </c>
      <c r="EW55">
        <v>42.16</v>
      </c>
      <c r="EX55">
        <v>41.636687500000001</v>
      </c>
      <c r="EY55">
        <v>372.07687499999997</v>
      </c>
      <c r="EZ55">
        <v>19.579999999999998</v>
      </c>
      <c r="FA55">
        <v>0</v>
      </c>
      <c r="FB55">
        <v>299</v>
      </c>
      <c r="FC55">
        <v>0</v>
      </c>
      <c r="FD55">
        <v>1836.8055999999999</v>
      </c>
      <c r="FE55">
        <v>1.11538461837115</v>
      </c>
      <c r="FF55">
        <v>11.9476923473896</v>
      </c>
      <c r="FG55">
        <v>3983.0711999999999</v>
      </c>
      <c r="FH55">
        <v>15</v>
      </c>
      <c r="FI55">
        <v>1716900714.0999999</v>
      </c>
      <c r="FJ55" t="s">
        <v>589</v>
      </c>
      <c r="FK55">
        <v>1716900714.0999999</v>
      </c>
      <c r="FL55">
        <v>1716900706.0999999</v>
      </c>
      <c r="FM55">
        <v>39</v>
      </c>
      <c r="FN55">
        <v>2.1999999999999999E-2</v>
      </c>
      <c r="FO55">
        <v>-4.0000000000000001E-3</v>
      </c>
      <c r="FP55">
        <v>0.36499999999999999</v>
      </c>
      <c r="FQ55">
        <v>0.39300000000000002</v>
      </c>
      <c r="FR55">
        <v>416</v>
      </c>
      <c r="FS55">
        <v>19</v>
      </c>
      <c r="FT55">
        <v>0.13</v>
      </c>
      <c r="FU55">
        <v>0.05</v>
      </c>
      <c r="FV55">
        <v>-18.407019999999999</v>
      </c>
      <c r="FW55">
        <v>0.37028571428568602</v>
      </c>
      <c r="FX55">
        <v>4.3095076284884397E-2</v>
      </c>
      <c r="FY55">
        <v>1</v>
      </c>
      <c r="FZ55">
        <v>398.13299999999998</v>
      </c>
      <c r="GA55">
        <v>0.57214285714339397</v>
      </c>
      <c r="GB55">
        <v>5.01637319185902E-2</v>
      </c>
      <c r="GC55">
        <v>1</v>
      </c>
      <c r="GD55">
        <v>2.1118625</v>
      </c>
      <c r="GE55">
        <v>-2.5878045112784801E-2</v>
      </c>
      <c r="GF55">
        <v>2.5894707470833201E-3</v>
      </c>
      <c r="GG55">
        <v>1</v>
      </c>
      <c r="GH55">
        <v>0.1000090625</v>
      </c>
      <c r="GI55">
        <v>8.0142352941155995E-4</v>
      </c>
      <c r="GJ55">
        <v>2.2118782141824399E-4</v>
      </c>
      <c r="GK55">
        <v>1</v>
      </c>
      <c r="GL55">
        <v>4</v>
      </c>
      <c r="GM55">
        <v>4</v>
      </c>
      <c r="GN55" t="s">
        <v>440</v>
      </c>
      <c r="GO55">
        <v>2.9507699999999999</v>
      </c>
      <c r="GP55">
        <v>2.8857699999999999</v>
      </c>
      <c r="GQ55">
        <v>9.8025200000000007E-2</v>
      </c>
      <c r="GR55">
        <v>0.10388699999999999</v>
      </c>
      <c r="GS55">
        <v>0.10520500000000001</v>
      </c>
      <c r="GT55">
        <v>0.103606</v>
      </c>
      <c r="GU55">
        <v>33248.9</v>
      </c>
      <c r="GV55">
        <v>24820.2</v>
      </c>
      <c r="GW55">
        <v>34651.9</v>
      </c>
      <c r="GX55">
        <v>24812.9</v>
      </c>
      <c r="GY55">
        <v>41487.1</v>
      </c>
      <c r="GZ55">
        <v>28444.3</v>
      </c>
      <c r="HA55">
        <v>47543.7</v>
      </c>
      <c r="HB55">
        <v>32846.6</v>
      </c>
      <c r="HC55">
        <v>2.12968</v>
      </c>
      <c r="HD55">
        <v>2.1604000000000001</v>
      </c>
      <c r="HE55">
        <v>3.8445E-2</v>
      </c>
      <c r="HF55">
        <v>0</v>
      </c>
      <c r="HG55">
        <v>21.916499999999999</v>
      </c>
      <c r="HH55">
        <v>999.9</v>
      </c>
      <c r="HI55">
        <v>58.838999999999999</v>
      </c>
      <c r="HJ55">
        <v>27.765000000000001</v>
      </c>
      <c r="HK55">
        <v>21.898599999999998</v>
      </c>
      <c r="HL55">
        <v>61.539700000000003</v>
      </c>
      <c r="HM55">
        <v>32.103400000000001</v>
      </c>
      <c r="HN55">
        <v>1</v>
      </c>
      <c r="HO55">
        <v>-0.31077500000000002</v>
      </c>
      <c r="HP55">
        <v>0.247805</v>
      </c>
      <c r="HQ55">
        <v>20.3523</v>
      </c>
      <c r="HR55">
        <v>5.2145900000000003</v>
      </c>
      <c r="HS55">
        <v>11.9499</v>
      </c>
      <c r="HT55">
        <v>4.9888000000000003</v>
      </c>
      <c r="HU55">
        <v>3.2989999999999999</v>
      </c>
      <c r="HV55">
        <v>9999</v>
      </c>
      <c r="HW55">
        <v>999.9</v>
      </c>
      <c r="HX55">
        <v>9999</v>
      </c>
      <c r="HY55">
        <v>9999</v>
      </c>
      <c r="HZ55">
        <v>1.87029</v>
      </c>
      <c r="IA55">
        <v>1.87958</v>
      </c>
      <c r="IB55">
        <v>1.87951</v>
      </c>
      <c r="IC55">
        <v>1.87208</v>
      </c>
      <c r="ID55">
        <v>1.87609</v>
      </c>
      <c r="IE55">
        <v>1.8772800000000001</v>
      </c>
      <c r="IF55">
        <v>1.87738</v>
      </c>
      <c r="IG55">
        <v>1.88028</v>
      </c>
      <c r="IH55">
        <v>5</v>
      </c>
      <c r="II55">
        <v>0</v>
      </c>
      <c r="IJ55">
        <v>0</v>
      </c>
      <c r="IK55">
        <v>0</v>
      </c>
      <c r="IL55" t="s">
        <v>441</v>
      </c>
      <c r="IM55" t="s">
        <v>442</v>
      </c>
      <c r="IN55" t="s">
        <v>443</v>
      </c>
      <c r="IO55" t="s">
        <v>443</v>
      </c>
      <c r="IP55" t="s">
        <v>443</v>
      </c>
      <c r="IQ55" t="s">
        <v>443</v>
      </c>
      <c r="IR55">
        <v>0</v>
      </c>
      <c r="IS55">
        <v>100</v>
      </c>
      <c r="IT55">
        <v>100</v>
      </c>
      <c r="IU55">
        <v>0.36499999999999999</v>
      </c>
      <c r="IV55">
        <v>0.39300000000000002</v>
      </c>
      <c r="IW55">
        <v>-0.570645139850667</v>
      </c>
      <c r="IX55">
        <v>3.1429845563750499E-3</v>
      </c>
      <c r="IY55">
        <v>-2.6191379260519398E-6</v>
      </c>
      <c r="IZ55">
        <v>8.1946225552374905E-10</v>
      </c>
      <c r="JA55">
        <v>-9.2236442503128204E-3</v>
      </c>
      <c r="JB55">
        <v>-4.0743828274618102E-2</v>
      </c>
      <c r="JC55">
        <v>3.8132344040852999E-3</v>
      </c>
      <c r="JD55">
        <v>-2.3311986755717701E-5</v>
      </c>
      <c r="JE55">
        <v>5</v>
      </c>
      <c r="JF55">
        <v>2227</v>
      </c>
      <c r="JG55">
        <v>1</v>
      </c>
      <c r="JH55">
        <v>23</v>
      </c>
      <c r="JI55">
        <v>4.7</v>
      </c>
      <c r="JJ55">
        <v>4.3</v>
      </c>
      <c r="JK55">
        <v>0.161133</v>
      </c>
      <c r="JL55">
        <v>4.99878</v>
      </c>
      <c r="JM55">
        <v>1.5954600000000001</v>
      </c>
      <c r="JN55">
        <v>2.3144499999999999</v>
      </c>
      <c r="JO55">
        <v>1.49658</v>
      </c>
      <c r="JP55">
        <v>2.48047</v>
      </c>
      <c r="JQ55">
        <v>30.717199999999998</v>
      </c>
      <c r="JR55">
        <v>24.315200000000001</v>
      </c>
      <c r="JS55">
        <v>2</v>
      </c>
      <c r="JT55">
        <v>507.98899999999998</v>
      </c>
      <c r="JU55">
        <v>547.74300000000005</v>
      </c>
      <c r="JV55">
        <v>22.0001</v>
      </c>
      <c r="JW55">
        <v>23.3354</v>
      </c>
      <c r="JX55">
        <v>30.0002</v>
      </c>
      <c r="JY55">
        <v>23.387699999999999</v>
      </c>
      <c r="JZ55">
        <v>23.359000000000002</v>
      </c>
      <c r="KA55">
        <v>-1</v>
      </c>
      <c r="KB55">
        <v>20.05</v>
      </c>
      <c r="KC55">
        <v>95.7</v>
      </c>
      <c r="KD55">
        <v>22</v>
      </c>
      <c r="KE55">
        <v>400</v>
      </c>
      <c r="KF55">
        <v>15.3735</v>
      </c>
      <c r="KG55">
        <v>100.542</v>
      </c>
      <c r="KH55">
        <v>100.464</v>
      </c>
    </row>
    <row r="56" spans="1:294" x14ac:dyDescent="0.35">
      <c r="A56">
        <v>38</v>
      </c>
      <c r="B56">
        <v>1716900986.0999999</v>
      </c>
      <c r="C56">
        <v>12000.0999999046</v>
      </c>
      <c r="D56" t="s">
        <v>590</v>
      </c>
      <c r="E56" t="s">
        <v>591</v>
      </c>
      <c r="F56">
        <v>15</v>
      </c>
      <c r="G56">
        <v>1716900978.0999999</v>
      </c>
      <c r="H56">
        <f t="shared" si="0"/>
        <v>1.7868055538815372E-3</v>
      </c>
      <c r="I56">
        <f t="shared" si="1"/>
        <v>1.7868055538815373</v>
      </c>
      <c r="J56">
        <f t="shared" si="2"/>
        <v>14.51475210116444</v>
      </c>
      <c r="K56">
        <f t="shared" si="3"/>
        <v>397.631933333333</v>
      </c>
      <c r="L56">
        <f t="shared" si="4"/>
        <v>286.4791602168292</v>
      </c>
      <c r="M56">
        <f t="shared" si="5"/>
        <v>28.839096304068939</v>
      </c>
      <c r="N56">
        <f t="shared" si="6"/>
        <v>40.028550803813275</v>
      </c>
      <c r="O56">
        <f t="shared" si="7"/>
        <v>0.22565960393757395</v>
      </c>
      <c r="P56">
        <f t="shared" si="8"/>
        <v>2.9398216218628184</v>
      </c>
      <c r="Q56">
        <f t="shared" si="9"/>
        <v>0.21645931404357691</v>
      </c>
      <c r="R56">
        <f t="shared" si="10"/>
        <v>0.13608242446658553</v>
      </c>
      <c r="S56">
        <f t="shared" si="11"/>
        <v>77.181045460300496</v>
      </c>
      <c r="T56">
        <f t="shared" si="12"/>
        <v>23.534972584198822</v>
      </c>
      <c r="U56">
        <f t="shared" si="13"/>
        <v>23.534972584198822</v>
      </c>
      <c r="V56">
        <f t="shared" si="14"/>
        <v>2.9123270274153188</v>
      </c>
      <c r="W56">
        <f t="shared" si="15"/>
        <v>72.136061605421105</v>
      </c>
      <c r="X56">
        <f t="shared" si="16"/>
        <v>2.1020448865429135</v>
      </c>
      <c r="Y56">
        <f t="shared" si="17"/>
        <v>2.9140000712000922</v>
      </c>
      <c r="Z56">
        <f t="shared" si="18"/>
        <v>0.81028214087240524</v>
      </c>
      <c r="AA56">
        <f t="shared" si="19"/>
        <v>-78.798124926175788</v>
      </c>
      <c r="AB56">
        <f t="shared" si="20"/>
        <v>1.5100159770683685</v>
      </c>
      <c r="AC56">
        <f t="shared" si="21"/>
        <v>0.10705832929500414</v>
      </c>
      <c r="AD56">
        <f t="shared" si="22"/>
        <v>-5.1595119234804088E-6</v>
      </c>
      <c r="AE56">
        <f t="shared" si="23"/>
        <v>14.406667538145445</v>
      </c>
      <c r="AF56">
        <f t="shared" si="24"/>
        <v>1.6504819253817473</v>
      </c>
      <c r="AG56">
        <f t="shared" si="25"/>
        <v>14.51475210116444</v>
      </c>
      <c r="AH56">
        <v>423.62774752263698</v>
      </c>
      <c r="AI56">
        <v>405.905484848485</v>
      </c>
      <c r="AJ56">
        <v>-4.3113172856273797E-3</v>
      </c>
      <c r="AK56">
        <v>67.039221196176001</v>
      </c>
      <c r="AL56">
        <f t="shared" si="26"/>
        <v>1.7868055538815373</v>
      </c>
      <c r="AM56">
        <v>18.9441518774216</v>
      </c>
      <c r="AN56">
        <v>21.042207878787899</v>
      </c>
      <c r="AO56">
        <v>3.7818181706499699E-6</v>
      </c>
      <c r="AP56">
        <v>77.570528599925296</v>
      </c>
      <c r="AQ56">
        <v>0</v>
      </c>
      <c r="AR56">
        <v>0</v>
      </c>
      <c r="AS56">
        <f t="shared" si="27"/>
        <v>1</v>
      </c>
      <c r="AT56">
        <f t="shared" si="28"/>
        <v>0</v>
      </c>
      <c r="AU56">
        <f t="shared" si="29"/>
        <v>53806.75990946716</v>
      </c>
      <c r="AV56" t="s">
        <v>484</v>
      </c>
      <c r="AW56">
        <v>10531.5</v>
      </c>
      <c r="AX56">
        <v>1256.3007692307699</v>
      </c>
      <c r="AY56">
        <v>6278</v>
      </c>
      <c r="AZ56">
        <f t="shared" si="30"/>
        <v>0.79988837699414306</v>
      </c>
      <c r="BA56">
        <v>-1.58532174459789</v>
      </c>
      <c r="BB56" t="s">
        <v>592</v>
      </c>
      <c r="BC56">
        <v>10474</v>
      </c>
      <c r="BD56">
        <v>1845.2419230769201</v>
      </c>
      <c r="BE56">
        <v>3867.88</v>
      </c>
      <c r="BF56">
        <f t="shared" si="31"/>
        <v>0.52293196193343117</v>
      </c>
      <c r="BG56">
        <v>0.5</v>
      </c>
      <c r="BH56">
        <f t="shared" si="32"/>
        <v>336.61495873015019</v>
      </c>
      <c r="BI56">
        <f t="shared" si="33"/>
        <v>14.51475210116444</v>
      </c>
      <c r="BJ56">
        <f t="shared" si="34"/>
        <v>88.013360392449201</v>
      </c>
      <c r="BK56">
        <f t="shared" si="35"/>
        <v>4.7829347532558922E-2</v>
      </c>
      <c r="BL56">
        <f t="shared" si="36"/>
        <v>0.62311136850160809</v>
      </c>
      <c r="BM56">
        <f t="shared" si="37"/>
        <v>1117.0177810277532</v>
      </c>
      <c r="BN56" t="s">
        <v>438</v>
      </c>
      <c r="BO56">
        <v>0</v>
      </c>
      <c r="BP56">
        <f t="shared" si="38"/>
        <v>1117.0177810277532</v>
      </c>
      <c r="BQ56">
        <f t="shared" si="39"/>
        <v>0.71120671245546574</v>
      </c>
      <c r="BR56">
        <f t="shared" si="40"/>
        <v>0.73527422165067957</v>
      </c>
      <c r="BS56">
        <f t="shared" si="41"/>
        <v>0.46698862692070053</v>
      </c>
      <c r="BT56">
        <f t="shared" si="42"/>
        <v>0.77448849841225009</v>
      </c>
      <c r="BU56">
        <f t="shared" si="43"/>
        <v>0.47994112933577959</v>
      </c>
      <c r="BV56">
        <f t="shared" si="44"/>
        <v>0.44509848234188065</v>
      </c>
      <c r="BW56">
        <f t="shared" si="45"/>
        <v>0.55490151765811935</v>
      </c>
      <c r="DF56">
        <f t="shared" si="46"/>
        <v>400.03280000000001</v>
      </c>
      <c r="DG56">
        <f t="shared" si="47"/>
        <v>336.61495873015019</v>
      </c>
      <c r="DH56">
        <f t="shared" si="48"/>
        <v>0.84146839641686932</v>
      </c>
      <c r="DI56">
        <f t="shared" si="49"/>
        <v>0.19293679283373885</v>
      </c>
      <c r="DJ56">
        <v>1716900978.0999999</v>
      </c>
      <c r="DK56">
        <v>397.631933333333</v>
      </c>
      <c r="DL56">
        <v>415.69913333333301</v>
      </c>
      <c r="DM56">
        <v>20.8811</v>
      </c>
      <c r="DN56">
        <v>18.942773333333299</v>
      </c>
      <c r="DO56">
        <v>397.10493333333301</v>
      </c>
      <c r="DP56">
        <v>20.488099999999999</v>
      </c>
      <c r="DQ56">
        <v>500.230866666667</v>
      </c>
      <c r="DR56">
        <v>100.56740000000001</v>
      </c>
      <c r="DS56">
        <v>9.9944466666666704E-2</v>
      </c>
      <c r="DT56">
        <v>23.544499999999999</v>
      </c>
      <c r="DU56">
        <v>22.567779999999999</v>
      </c>
      <c r="DV56">
        <v>999.9</v>
      </c>
      <c r="DW56">
        <v>0</v>
      </c>
      <c r="DX56">
        <v>0</v>
      </c>
      <c r="DY56">
        <v>10001.921333333299</v>
      </c>
      <c r="DZ56">
        <v>0</v>
      </c>
      <c r="EA56">
        <v>2.5666039999999999</v>
      </c>
      <c r="EB56">
        <v>-18.256526666666701</v>
      </c>
      <c r="EC56">
        <v>405.984466666667</v>
      </c>
      <c r="ED56">
        <v>423.72553333333298</v>
      </c>
      <c r="EE56">
        <v>2.0974499999999998</v>
      </c>
      <c r="EF56">
        <v>415.69913333333301</v>
      </c>
      <c r="EG56">
        <v>18.942773333333299</v>
      </c>
      <c r="EH56">
        <v>2.1159620000000001</v>
      </c>
      <c r="EI56">
        <v>1.90502666666667</v>
      </c>
      <c r="EJ56">
        <v>18.339846666666698</v>
      </c>
      <c r="EK56">
        <v>16.676293333333302</v>
      </c>
      <c r="EL56">
        <v>400.03280000000001</v>
      </c>
      <c r="EM56">
        <v>0.950002866666667</v>
      </c>
      <c r="EN56">
        <v>4.9997406666666702E-2</v>
      </c>
      <c r="EO56">
        <v>0</v>
      </c>
      <c r="EP56">
        <v>1845.2066666666699</v>
      </c>
      <c r="EQ56">
        <v>8.3295499999999993</v>
      </c>
      <c r="ER56">
        <v>4002.2173333333299</v>
      </c>
      <c r="ES56">
        <v>3981.654</v>
      </c>
      <c r="ET56">
        <v>38.670533333333303</v>
      </c>
      <c r="EU56">
        <v>41.983199999999997</v>
      </c>
      <c r="EV56">
        <v>40.583066666666703</v>
      </c>
      <c r="EW56">
        <v>42.166333333333299</v>
      </c>
      <c r="EX56">
        <v>41.633200000000002</v>
      </c>
      <c r="EY56">
        <v>372.11866666666702</v>
      </c>
      <c r="EZ56">
        <v>19.579999999999998</v>
      </c>
      <c r="FA56">
        <v>0</v>
      </c>
      <c r="FB56">
        <v>298.799999952316</v>
      </c>
      <c r="FC56">
        <v>0</v>
      </c>
      <c r="FD56">
        <v>1845.2419230769201</v>
      </c>
      <c r="FE56">
        <v>0.72923077359626298</v>
      </c>
      <c r="FF56">
        <v>4.4451281677215002</v>
      </c>
      <c r="FG56">
        <v>4002.1369230769201</v>
      </c>
      <c r="FH56">
        <v>15</v>
      </c>
      <c r="FI56">
        <v>1716901008.0999999</v>
      </c>
      <c r="FJ56" t="s">
        <v>593</v>
      </c>
      <c r="FK56">
        <v>1716901008.0999999</v>
      </c>
      <c r="FL56">
        <v>1716901004.0999999</v>
      </c>
      <c r="FM56">
        <v>40</v>
      </c>
      <c r="FN56">
        <v>0.16400000000000001</v>
      </c>
      <c r="FO56">
        <v>-1E-3</v>
      </c>
      <c r="FP56">
        <v>0.52700000000000002</v>
      </c>
      <c r="FQ56">
        <v>0.39300000000000002</v>
      </c>
      <c r="FR56">
        <v>415</v>
      </c>
      <c r="FS56">
        <v>19</v>
      </c>
      <c r="FT56">
        <v>7.0000000000000007E-2</v>
      </c>
      <c r="FU56">
        <v>7.0000000000000007E-2</v>
      </c>
      <c r="FV56">
        <v>-18.2435333333333</v>
      </c>
      <c r="FW56">
        <v>-7.9784415584429502E-2</v>
      </c>
      <c r="FX56">
        <v>5.3746675054044499E-2</v>
      </c>
      <c r="FY56">
        <v>1</v>
      </c>
      <c r="FZ56">
        <v>397.46031249999999</v>
      </c>
      <c r="GA56">
        <v>-0.69502941176512301</v>
      </c>
      <c r="GB56">
        <v>5.4577603865960299E-2</v>
      </c>
      <c r="GC56">
        <v>1</v>
      </c>
      <c r="GD56">
        <v>2.09753238095238</v>
      </c>
      <c r="GE56">
        <v>-3.5018181818149202E-3</v>
      </c>
      <c r="GF56">
        <v>3.5451709674159202E-3</v>
      </c>
      <c r="GG56">
        <v>1</v>
      </c>
      <c r="GH56">
        <v>9.9944466666666704E-2</v>
      </c>
      <c r="GI56">
        <v>2.7653571428573398E-4</v>
      </c>
      <c r="GJ56">
        <v>2.6825216660614101E-4</v>
      </c>
      <c r="GK56">
        <v>1</v>
      </c>
      <c r="GL56">
        <v>4</v>
      </c>
      <c r="GM56">
        <v>4</v>
      </c>
      <c r="GN56" t="s">
        <v>440</v>
      </c>
      <c r="GO56">
        <v>2.9508700000000001</v>
      </c>
      <c r="GP56">
        <v>2.8858000000000001</v>
      </c>
      <c r="GQ56">
        <v>9.7863699999999998E-2</v>
      </c>
      <c r="GR56">
        <v>0.10369299999999999</v>
      </c>
      <c r="GS56">
        <v>0.10521999999999999</v>
      </c>
      <c r="GT56">
        <v>0.103712</v>
      </c>
      <c r="GU56">
        <v>33252.699999999997</v>
      </c>
      <c r="GV56">
        <v>24824.1</v>
      </c>
      <c r="GW56">
        <v>34649.599999999999</v>
      </c>
      <c r="GX56">
        <v>24811.4</v>
      </c>
      <c r="GY56">
        <v>41485.599999999999</v>
      </c>
      <c r="GZ56">
        <v>28442.400000000001</v>
      </c>
      <c r="HA56">
        <v>47542.7</v>
      </c>
      <c r="HB56">
        <v>32848.1</v>
      </c>
      <c r="HC56">
        <v>2.1293299999999999</v>
      </c>
      <c r="HD56">
        <v>2.1604999999999999</v>
      </c>
      <c r="HE56">
        <v>3.9860600000000003E-2</v>
      </c>
      <c r="HF56">
        <v>0</v>
      </c>
      <c r="HG56">
        <v>21.918399999999998</v>
      </c>
      <c r="HH56">
        <v>999.9</v>
      </c>
      <c r="HI56">
        <v>58.802</v>
      </c>
      <c r="HJ56">
        <v>27.774999999999999</v>
      </c>
      <c r="HK56">
        <v>21.900500000000001</v>
      </c>
      <c r="HL56">
        <v>61.719700000000003</v>
      </c>
      <c r="HM56">
        <v>31.5946</v>
      </c>
      <c r="HN56">
        <v>1</v>
      </c>
      <c r="HO56">
        <v>-0.310114</v>
      </c>
      <c r="HP56">
        <v>0.25923200000000002</v>
      </c>
      <c r="HQ56">
        <v>20.3523</v>
      </c>
      <c r="HR56">
        <v>5.21265</v>
      </c>
      <c r="HS56">
        <v>11.950100000000001</v>
      </c>
      <c r="HT56">
        <v>4.9898499999999997</v>
      </c>
      <c r="HU56">
        <v>3.2989999999999999</v>
      </c>
      <c r="HV56">
        <v>9999</v>
      </c>
      <c r="HW56">
        <v>999.9</v>
      </c>
      <c r="HX56">
        <v>9999</v>
      </c>
      <c r="HY56">
        <v>9999</v>
      </c>
      <c r="HZ56">
        <v>1.87029</v>
      </c>
      <c r="IA56">
        <v>1.87958</v>
      </c>
      <c r="IB56">
        <v>1.8794900000000001</v>
      </c>
      <c r="IC56">
        <v>1.87208</v>
      </c>
      <c r="ID56">
        <v>1.8760699999999999</v>
      </c>
      <c r="IE56">
        <v>1.8772800000000001</v>
      </c>
      <c r="IF56">
        <v>1.8773599999999999</v>
      </c>
      <c r="IG56">
        <v>1.8802300000000001</v>
      </c>
      <c r="IH56">
        <v>5</v>
      </c>
      <c r="II56">
        <v>0</v>
      </c>
      <c r="IJ56">
        <v>0</v>
      </c>
      <c r="IK56">
        <v>0</v>
      </c>
      <c r="IL56" t="s">
        <v>441</v>
      </c>
      <c r="IM56" t="s">
        <v>442</v>
      </c>
      <c r="IN56" t="s">
        <v>443</v>
      </c>
      <c r="IO56" t="s">
        <v>443</v>
      </c>
      <c r="IP56" t="s">
        <v>443</v>
      </c>
      <c r="IQ56" t="s">
        <v>443</v>
      </c>
      <c r="IR56">
        <v>0</v>
      </c>
      <c r="IS56">
        <v>100</v>
      </c>
      <c r="IT56">
        <v>100</v>
      </c>
      <c r="IU56">
        <v>0.52700000000000002</v>
      </c>
      <c r="IV56">
        <v>0.39300000000000002</v>
      </c>
      <c r="IW56">
        <v>-0.54875002254863803</v>
      </c>
      <c r="IX56">
        <v>3.1429845563750499E-3</v>
      </c>
      <c r="IY56">
        <v>-2.6191379260519398E-6</v>
      </c>
      <c r="IZ56">
        <v>8.1946225552374905E-10</v>
      </c>
      <c r="JA56">
        <v>-1.32881102038853E-2</v>
      </c>
      <c r="JB56">
        <v>-4.0743828274618102E-2</v>
      </c>
      <c r="JC56">
        <v>3.8132344040852999E-3</v>
      </c>
      <c r="JD56">
        <v>-2.3311986755717701E-5</v>
      </c>
      <c r="JE56">
        <v>5</v>
      </c>
      <c r="JF56">
        <v>2227</v>
      </c>
      <c r="JG56">
        <v>1</v>
      </c>
      <c r="JH56">
        <v>23</v>
      </c>
      <c r="JI56">
        <v>4.5</v>
      </c>
      <c r="JJ56">
        <v>4.7</v>
      </c>
      <c r="JK56">
        <v>0.161133</v>
      </c>
      <c r="JL56">
        <v>4.99878</v>
      </c>
      <c r="JM56">
        <v>1.5954600000000001</v>
      </c>
      <c r="JN56">
        <v>2.3144499999999999</v>
      </c>
      <c r="JO56">
        <v>1.49658</v>
      </c>
      <c r="JP56">
        <v>2.3034699999999999</v>
      </c>
      <c r="JQ56">
        <v>30.760400000000001</v>
      </c>
      <c r="JR56">
        <v>24.315200000000001</v>
      </c>
      <c r="JS56">
        <v>2</v>
      </c>
      <c r="JT56">
        <v>507.76100000000002</v>
      </c>
      <c r="JU56">
        <v>547.79100000000005</v>
      </c>
      <c r="JV56">
        <v>22.0001</v>
      </c>
      <c r="JW56">
        <v>23.339300000000001</v>
      </c>
      <c r="JX56">
        <v>30.0001</v>
      </c>
      <c r="JY56">
        <v>23.3858</v>
      </c>
      <c r="JZ56">
        <v>23.356999999999999</v>
      </c>
      <c r="KA56">
        <v>-1</v>
      </c>
      <c r="KB56">
        <v>20.05</v>
      </c>
      <c r="KC56">
        <v>95.7</v>
      </c>
      <c r="KD56">
        <v>22</v>
      </c>
      <c r="KE56">
        <v>400</v>
      </c>
      <c r="KF56">
        <v>15.3735</v>
      </c>
      <c r="KG56">
        <v>100.538</v>
      </c>
      <c r="KH56">
        <v>100.464</v>
      </c>
    </row>
    <row r="57" spans="1:294" x14ac:dyDescent="0.35">
      <c r="A57">
        <v>39</v>
      </c>
      <c r="B57">
        <v>1716901286.0999999</v>
      </c>
      <c r="C57">
        <v>12300.0999999046</v>
      </c>
      <c r="D57" t="s">
        <v>594</v>
      </c>
      <c r="E57" t="s">
        <v>595</v>
      </c>
      <c r="F57">
        <v>15</v>
      </c>
      <c r="G57">
        <v>1716901278.0999999</v>
      </c>
      <c r="H57">
        <f t="shared" si="0"/>
        <v>1.7892743034043676E-3</v>
      </c>
      <c r="I57">
        <f t="shared" si="1"/>
        <v>1.7892743034043677</v>
      </c>
      <c r="J57">
        <f t="shared" si="2"/>
        <v>14.255783549149703</v>
      </c>
      <c r="K57">
        <f t="shared" si="3"/>
        <v>395.95306666666698</v>
      </c>
      <c r="L57">
        <f t="shared" si="4"/>
        <v>286.5967203929398</v>
      </c>
      <c r="M57">
        <f t="shared" si="5"/>
        <v>28.848184150304753</v>
      </c>
      <c r="N57">
        <f t="shared" si="6"/>
        <v>39.855749104236061</v>
      </c>
      <c r="O57">
        <f t="shared" si="7"/>
        <v>0.22542234602566666</v>
      </c>
      <c r="P57">
        <f t="shared" si="8"/>
        <v>2.9400474072073615</v>
      </c>
      <c r="Q57">
        <f t="shared" si="9"/>
        <v>0.21624164329205428</v>
      </c>
      <c r="R57">
        <f t="shared" si="10"/>
        <v>0.13594472065963026</v>
      </c>
      <c r="S57">
        <f t="shared" si="11"/>
        <v>77.16978303327393</v>
      </c>
      <c r="T57">
        <f t="shared" si="12"/>
        <v>23.539265552215003</v>
      </c>
      <c r="U57">
        <f t="shared" si="13"/>
        <v>23.539265552215003</v>
      </c>
      <c r="V57">
        <f t="shared" si="14"/>
        <v>2.9130807819101787</v>
      </c>
      <c r="W57">
        <f t="shared" si="15"/>
        <v>72.076426117831872</v>
      </c>
      <c r="X57">
        <f t="shared" si="16"/>
        <v>2.1009401929669229</v>
      </c>
      <c r="Y57">
        <f t="shared" si="17"/>
        <v>2.9148784229843292</v>
      </c>
      <c r="Z57">
        <f t="shared" si="18"/>
        <v>0.8121405889432558</v>
      </c>
      <c r="AA57">
        <f t="shared" si="19"/>
        <v>-78.906996780132616</v>
      </c>
      <c r="AB57">
        <f t="shared" si="20"/>
        <v>1.6221992313942852</v>
      </c>
      <c r="AC57">
        <f t="shared" si="21"/>
        <v>0.11500856157010432</v>
      </c>
      <c r="AD57">
        <f t="shared" si="22"/>
        <v>-5.9538942931425254E-6</v>
      </c>
      <c r="AE57">
        <f t="shared" si="23"/>
        <v>14.559931437272498</v>
      </c>
      <c r="AF57">
        <f t="shared" si="24"/>
        <v>1.6576989905908288</v>
      </c>
      <c r="AG57">
        <f t="shared" si="25"/>
        <v>14.255783549149703</v>
      </c>
      <c r="AH57">
        <v>422.27839418476702</v>
      </c>
      <c r="AI57">
        <v>404.76440606060601</v>
      </c>
      <c r="AJ57">
        <v>1.5576640738088701E-2</v>
      </c>
      <c r="AK57">
        <v>67.039333557248398</v>
      </c>
      <c r="AL57">
        <f t="shared" si="26"/>
        <v>1.7892743034043677</v>
      </c>
      <c r="AM57">
        <v>18.923603125572701</v>
      </c>
      <c r="AN57">
        <v>21.024681212121202</v>
      </c>
      <c r="AO57">
        <v>-9.8102072247590106E-6</v>
      </c>
      <c r="AP57">
        <v>77.574828495650394</v>
      </c>
      <c r="AQ57">
        <v>0</v>
      </c>
      <c r="AR57">
        <v>0</v>
      </c>
      <c r="AS57">
        <f t="shared" si="27"/>
        <v>1</v>
      </c>
      <c r="AT57">
        <f t="shared" si="28"/>
        <v>0</v>
      </c>
      <c r="AU57">
        <f t="shared" si="29"/>
        <v>53812.272109800499</v>
      </c>
      <c r="AV57" t="s">
        <v>484</v>
      </c>
      <c r="AW57">
        <v>10531.5</v>
      </c>
      <c r="AX57">
        <v>1256.3007692307699</v>
      </c>
      <c r="AY57">
        <v>6278</v>
      </c>
      <c r="AZ57">
        <f t="shared" si="30"/>
        <v>0.79988837699414306</v>
      </c>
      <c r="BA57">
        <v>-1.58532174459789</v>
      </c>
      <c r="BB57" t="s">
        <v>596</v>
      </c>
      <c r="BC57">
        <v>10519.6</v>
      </c>
      <c r="BD57">
        <v>1852.9784615384599</v>
      </c>
      <c r="BE57">
        <v>3858.69</v>
      </c>
      <c r="BF57">
        <f t="shared" si="31"/>
        <v>0.51979079388640703</v>
      </c>
      <c r="BG57">
        <v>0.5</v>
      </c>
      <c r="BH57">
        <f t="shared" si="32"/>
        <v>336.56517384997005</v>
      </c>
      <c r="BI57">
        <f t="shared" si="33"/>
        <v>14.255783549149703</v>
      </c>
      <c r="BJ57">
        <f t="shared" si="34"/>
        <v>87.471739454996268</v>
      </c>
      <c r="BK57">
        <f t="shared" si="35"/>
        <v>4.7066976991532249E-2</v>
      </c>
      <c r="BL57">
        <f t="shared" si="36"/>
        <v>0.62697703106494684</v>
      </c>
      <c r="BM57">
        <f t="shared" si="37"/>
        <v>1116.2500232982645</v>
      </c>
      <c r="BN57" t="s">
        <v>438</v>
      </c>
      <c r="BO57">
        <v>0</v>
      </c>
      <c r="BP57">
        <f t="shared" si="38"/>
        <v>1116.2500232982645</v>
      </c>
      <c r="BQ57">
        <f t="shared" si="39"/>
        <v>0.71071788008410508</v>
      </c>
      <c r="BR57">
        <f t="shared" si="40"/>
        <v>0.73136023231172387</v>
      </c>
      <c r="BS57">
        <f t="shared" si="41"/>
        <v>0.46869957106018051</v>
      </c>
      <c r="BT57">
        <f t="shared" si="42"/>
        <v>0.77071927394530426</v>
      </c>
      <c r="BU57">
        <f t="shared" si="43"/>
        <v>0.48177118716634232</v>
      </c>
      <c r="BV57">
        <f t="shared" si="44"/>
        <v>0.44057763935344119</v>
      </c>
      <c r="BW57">
        <f t="shared" si="45"/>
        <v>0.55942236064655881</v>
      </c>
      <c r="DF57">
        <f t="shared" si="46"/>
        <v>399.97353333333302</v>
      </c>
      <c r="DG57">
        <f t="shared" si="47"/>
        <v>336.56517384997005</v>
      </c>
      <c r="DH57">
        <f t="shared" si="48"/>
        <v>0.84146861179807309</v>
      </c>
      <c r="DI57">
        <f t="shared" si="49"/>
        <v>0.19293722359614626</v>
      </c>
      <c r="DJ57">
        <v>1716901278.0999999</v>
      </c>
      <c r="DK57">
        <v>395.95306666666698</v>
      </c>
      <c r="DL57">
        <v>414.20420000000001</v>
      </c>
      <c r="DM57">
        <v>20.872113333333299</v>
      </c>
      <c r="DN57">
        <v>18.9252933333333</v>
      </c>
      <c r="DO57">
        <v>395.67206666666698</v>
      </c>
      <c r="DP57">
        <v>20.479113333333299</v>
      </c>
      <c r="DQ57">
        <v>500.23093333333298</v>
      </c>
      <c r="DR57">
        <v>100.5578</v>
      </c>
      <c r="DS57">
        <v>9.9960880000000002E-2</v>
      </c>
      <c r="DT57">
        <v>23.549499999999998</v>
      </c>
      <c r="DU57">
        <v>22.582979999999999</v>
      </c>
      <c r="DV57">
        <v>999.9</v>
      </c>
      <c r="DW57">
        <v>0</v>
      </c>
      <c r="DX57">
        <v>0</v>
      </c>
      <c r="DY57">
        <v>10004.161333333301</v>
      </c>
      <c r="DZ57">
        <v>0</v>
      </c>
      <c r="EA57">
        <v>2.0487099999999998</v>
      </c>
      <c r="EB57">
        <v>-18.032333333333298</v>
      </c>
      <c r="EC57">
        <v>404.68186666666702</v>
      </c>
      <c r="ED57">
        <v>422.19426666666698</v>
      </c>
      <c r="EE57">
        <v>2.10401666666667</v>
      </c>
      <c r="EF57">
        <v>414.20420000000001</v>
      </c>
      <c r="EG57">
        <v>18.9252933333333</v>
      </c>
      <c r="EH57">
        <v>2.1146600000000002</v>
      </c>
      <c r="EI57">
        <v>1.9030846666666701</v>
      </c>
      <c r="EJ57">
        <v>18.3300466666667</v>
      </c>
      <c r="EK57">
        <v>16.660260000000001</v>
      </c>
      <c r="EL57">
        <v>399.97353333333302</v>
      </c>
      <c r="EM57">
        <v>0.94999613333333399</v>
      </c>
      <c r="EN57">
        <v>5.0004153333333301E-2</v>
      </c>
      <c r="EO57">
        <v>0</v>
      </c>
      <c r="EP57">
        <v>1852.9266666666699</v>
      </c>
      <c r="EQ57">
        <v>8.3295499999999993</v>
      </c>
      <c r="ER57">
        <v>3996.3240000000001</v>
      </c>
      <c r="ES57">
        <v>3981.0486666666702</v>
      </c>
      <c r="ET57">
        <v>38.741533333333301</v>
      </c>
      <c r="EU57">
        <v>41.991599999999998</v>
      </c>
      <c r="EV57">
        <v>40.624933333333303</v>
      </c>
      <c r="EW57">
        <v>42.203733333333297</v>
      </c>
      <c r="EX57">
        <v>41.691200000000002</v>
      </c>
      <c r="EY57">
        <v>372.06</v>
      </c>
      <c r="EZ57">
        <v>19.579999999999998</v>
      </c>
      <c r="FA57">
        <v>0</v>
      </c>
      <c r="FB57">
        <v>298.60000014305098</v>
      </c>
      <c r="FC57">
        <v>0</v>
      </c>
      <c r="FD57">
        <v>1852.9784615384599</v>
      </c>
      <c r="FE57">
        <v>1.8694017330349</v>
      </c>
      <c r="FF57">
        <v>7.7377777943700998</v>
      </c>
      <c r="FG57">
        <v>3996.4919230769201</v>
      </c>
      <c r="FH57">
        <v>15</v>
      </c>
      <c r="FI57">
        <v>1716901316.0999999</v>
      </c>
      <c r="FJ57" t="s">
        <v>597</v>
      </c>
      <c r="FK57">
        <v>1716901316.0999999</v>
      </c>
      <c r="FL57">
        <v>1716901308.0999999</v>
      </c>
      <c r="FM57">
        <v>41</v>
      </c>
      <c r="FN57">
        <v>-0.245</v>
      </c>
      <c r="FO57">
        <v>1E-3</v>
      </c>
      <c r="FP57">
        <v>0.28100000000000003</v>
      </c>
      <c r="FQ57">
        <v>0.39300000000000002</v>
      </c>
      <c r="FR57">
        <v>415</v>
      </c>
      <c r="FS57">
        <v>19</v>
      </c>
      <c r="FT57">
        <v>0.21</v>
      </c>
      <c r="FU57">
        <v>0.05</v>
      </c>
      <c r="FV57">
        <v>-18.057233333333301</v>
      </c>
      <c r="FW57">
        <v>0.121831168831145</v>
      </c>
      <c r="FX57">
        <v>9.7208403190226597E-2</v>
      </c>
      <c r="FY57">
        <v>1</v>
      </c>
      <c r="FZ57">
        <v>396.18437499999999</v>
      </c>
      <c r="GA57">
        <v>-0.29311764705952897</v>
      </c>
      <c r="GB57">
        <v>6.8043988529481597E-2</v>
      </c>
      <c r="GC57">
        <v>1</v>
      </c>
      <c r="GD57">
        <v>2.1013333333333302</v>
      </c>
      <c r="GE57">
        <v>2.8813246753246698E-2</v>
      </c>
      <c r="GF57">
        <v>5.4214752282744699E-3</v>
      </c>
      <c r="GG57">
        <v>1</v>
      </c>
      <c r="GH57">
        <v>9.9960880000000002E-2</v>
      </c>
      <c r="GI57">
        <v>-8.2607142857297501E-5</v>
      </c>
      <c r="GJ57">
        <v>1.8164385373581999E-4</v>
      </c>
      <c r="GK57">
        <v>1</v>
      </c>
      <c r="GL57">
        <v>4</v>
      </c>
      <c r="GM57">
        <v>4</v>
      </c>
      <c r="GN57" t="s">
        <v>440</v>
      </c>
      <c r="GO57">
        <v>2.9507500000000002</v>
      </c>
      <c r="GP57">
        <v>2.88598</v>
      </c>
      <c r="GQ57">
        <v>9.76157E-2</v>
      </c>
      <c r="GR57">
        <v>0.103462</v>
      </c>
      <c r="GS57">
        <v>0.10514900000000001</v>
      </c>
      <c r="GT57">
        <v>0.10353900000000001</v>
      </c>
      <c r="GU57">
        <v>33261.1</v>
      </c>
      <c r="GV57">
        <v>24830.1</v>
      </c>
      <c r="GW57">
        <v>34648.9</v>
      </c>
      <c r="GX57">
        <v>24811.1</v>
      </c>
      <c r="GY57">
        <v>41488.6</v>
      </c>
      <c r="GZ57">
        <v>28443.8</v>
      </c>
      <c r="HA57">
        <v>47542.1</v>
      </c>
      <c r="HB57">
        <v>32843.5</v>
      </c>
      <c r="HC57">
        <v>2.1291699999999998</v>
      </c>
      <c r="HD57">
        <v>2.1598799999999998</v>
      </c>
      <c r="HE57">
        <v>3.9488099999999998E-2</v>
      </c>
      <c r="HF57">
        <v>0</v>
      </c>
      <c r="HG57">
        <v>21.9406</v>
      </c>
      <c r="HH57">
        <v>999.9</v>
      </c>
      <c r="HI57">
        <v>58.765999999999998</v>
      </c>
      <c r="HJ57">
        <v>27.774999999999999</v>
      </c>
      <c r="HK57">
        <v>21.8887</v>
      </c>
      <c r="HL57">
        <v>61.719700000000003</v>
      </c>
      <c r="HM57">
        <v>31.578499999999998</v>
      </c>
      <c r="HN57">
        <v>1</v>
      </c>
      <c r="HO57">
        <v>-0.30839699999999998</v>
      </c>
      <c r="HP57">
        <v>0.27506000000000003</v>
      </c>
      <c r="HQ57">
        <v>20.3521</v>
      </c>
      <c r="HR57">
        <v>5.2160900000000003</v>
      </c>
      <c r="HS57">
        <v>11.950100000000001</v>
      </c>
      <c r="HT57">
        <v>4.98935</v>
      </c>
      <c r="HU57">
        <v>3.2989799999999998</v>
      </c>
      <c r="HV57">
        <v>9999</v>
      </c>
      <c r="HW57">
        <v>999.9</v>
      </c>
      <c r="HX57">
        <v>9999</v>
      </c>
      <c r="HY57">
        <v>9999</v>
      </c>
      <c r="HZ57">
        <v>1.87029</v>
      </c>
      <c r="IA57">
        <v>1.87958</v>
      </c>
      <c r="IB57">
        <v>1.8794900000000001</v>
      </c>
      <c r="IC57">
        <v>1.8721000000000001</v>
      </c>
      <c r="ID57">
        <v>1.8760699999999999</v>
      </c>
      <c r="IE57">
        <v>1.87727</v>
      </c>
      <c r="IF57">
        <v>1.8773299999999999</v>
      </c>
      <c r="IG57">
        <v>1.8802700000000001</v>
      </c>
      <c r="IH57">
        <v>5</v>
      </c>
      <c r="II57">
        <v>0</v>
      </c>
      <c r="IJ57">
        <v>0</v>
      </c>
      <c r="IK57">
        <v>0</v>
      </c>
      <c r="IL57" t="s">
        <v>441</v>
      </c>
      <c r="IM57" t="s">
        <v>442</v>
      </c>
      <c r="IN57" t="s">
        <v>443</v>
      </c>
      <c r="IO57" t="s">
        <v>443</v>
      </c>
      <c r="IP57" t="s">
        <v>443</v>
      </c>
      <c r="IQ57" t="s">
        <v>443</v>
      </c>
      <c r="IR57">
        <v>0</v>
      </c>
      <c r="IS57">
        <v>100</v>
      </c>
      <c r="IT57">
        <v>100</v>
      </c>
      <c r="IU57">
        <v>0.28100000000000003</v>
      </c>
      <c r="IV57">
        <v>0.39300000000000002</v>
      </c>
      <c r="IW57">
        <v>-0.38455070049983903</v>
      </c>
      <c r="IX57">
        <v>3.1429845563750499E-3</v>
      </c>
      <c r="IY57">
        <v>-2.6191379260519398E-6</v>
      </c>
      <c r="IZ57">
        <v>8.1946225552374905E-10</v>
      </c>
      <c r="JA57">
        <v>-1.44442766006843E-2</v>
      </c>
      <c r="JB57">
        <v>-4.0743828274618102E-2</v>
      </c>
      <c r="JC57">
        <v>3.8132344040852999E-3</v>
      </c>
      <c r="JD57">
        <v>-2.3311986755717701E-5</v>
      </c>
      <c r="JE57">
        <v>5</v>
      </c>
      <c r="JF57">
        <v>2227</v>
      </c>
      <c r="JG57">
        <v>1</v>
      </c>
      <c r="JH57">
        <v>23</v>
      </c>
      <c r="JI57">
        <v>4.5999999999999996</v>
      </c>
      <c r="JJ57">
        <v>4.7</v>
      </c>
      <c r="JK57">
        <v>0.161133</v>
      </c>
      <c r="JL57">
        <v>4.99878</v>
      </c>
      <c r="JM57">
        <v>1.5954600000000001</v>
      </c>
      <c r="JN57">
        <v>2.3144499999999999</v>
      </c>
      <c r="JO57">
        <v>1.49658</v>
      </c>
      <c r="JP57">
        <v>2.34741</v>
      </c>
      <c r="JQ57">
        <v>30.760400000000001</v>
      </c>
      <c r="JR57">
        <v>24.3064</v>
      </c>
      <c r="JS57">
        <v>2</v>
      </c>
      <c r="JT57">
        <v>507.85399999999998</v>
      </c>
      <c r="JU57">
        <v>547.54600000000005</v>
      </c>
      <c r="JV57">
        <v>21.9998</v>
      </c>
      <c r="JW57">
        <v>23.3628</v>
      </c>
      <c r="JX57">
        <v>30</v>
      </c>
      <c r="JY57">
        <v>23.4053</v>
      </c>
      <c r="JZ57">
        <v>23.374500000000001</v>
      </c>
      <c r="KA57">
        <v>-1</v>
      </c>
      <c r="KB57">
        <v>20.05</v>
      </c>
      <c r="KC57">
        <v>95.7</v>
      </c>
      <c r="KD57">
        <v>22</v>
      </c>
      <c r="KE57">
        <v>400</v>
      </c>
      <c r="KF57">
        <v>15.3735</v>
      </c>
      <c r="KG57">
        <v>100.536</v>
      </c>
      <c r="KH57">
        <v>100.456</v>
      </c>
    </row>
    <row r="58" spans="1:294" x14ac:dyDescent="0.35">
      <c r="A58">
        <v>40</v>
      </c>
      <c r="B58">
        <v>1716901587</v>
      </c>
      <c r="C58">
        <v>12601</v>
      </c>
      <c r="D58" t="s">
        <v>598</v>
      </c>
      <c r="E58" t="s">
        <v>599</v>
      </c>
      <c r="F58">
        <v>15</v>
      </c>
      <c r="G58">
        <v>1716901579</v>
      </c>
      <c r="H58">
        <f t="shared" si="0"/>
        <v>1.7639731138209148E-3</v>
      </c>
      <c r="I58">
        <f t="shared" si="1"/>
        <v>1.7639731138209147</v>
      </c>
      <c r="J58">
        <f t="shared" si="2"/>
        <v>14.434510274856681</v>
      </c>
      <c r="K58">
        <f t="shared" si="3"/>
        <v>395.77319999999997</v>
      </c>
      <c r="L58">
        <f t="shared" si="4"/>
        <v>283.55048036516729</v>
      </c>
      <c r="M58">
        <f t="shared" si="5"/>
        <v>28.540636725667937</v>
      </c>
      <c r="N58">
        <f t="shared" si="6"/>
        <v>39.83636039836076</v>
      </c>
      <c r="O58">
        <f t="shared" si="7"/>
        <v>0.22202159261111792</v>
      </c>
      <c r="P58">
        <f t="shared" si="8"/>
        <v>2.9388925477266179</v>
      </c>
      <c r="Q58">
        <f t="shared" si="9"/>
        <v>0.21310656454614743</v>
      </c>
      <c r="R58">
        <f t="shared" si="10"/>
        <v>0.13396275440168015</v>
      </c>
      <c r="S58">
        <f t="shared" si="11"/>
        <v>77.176768435329421</v>
      </c>
      <c r="T58">
        <f t="shared" si="12"/>
        <v>23.537525432957295</v>
      </c>
      <c r="U58">
        <f t="shared" si="13"/>
        <v>23.537525432957295</v>
      </c>
      <c r="V58">
        <f t="shared" si="14"/>
        <v>2.9127752331687513</v>
      </c>
      <c r="W58">
        <f t="shared" si="15"/>
        <v>72.092921118285304</v>
      </c>
      <c r="X58">
        <f t="shared" si="16"/>
        <v>2.1003631803226712</v>
      </c>
      <c r="Y58">
        <f t="shared" si="17"/>
        <v>2.9134111196250934</v>
      </c>
      <c r="Z58">
        <f t="shared" si="18"/>
        <v>0.81241205284608009</v>
      </c>
      <c r="AA58">
        <f t="shared" si="19"/>
        <v>-77.791214319502345</v>
      </c>
      <c r="AB58">
        <f t="shared" si="20"/>
        <v>0.57375397248107363</v>
      </c>
      <c r="AC58">
        <f t="shared" si="21"/>
        <v>4.0691166329241996E-2</v>
      </c>
      <c r="AD58">
        <f t="shared" si="22"/>
        <v>-7.4536261052138286E-7</v>
      </c>
      <c r="AE58">
        <f t="shared" si="23"/>
        <v>14.148230914334796</v>
      </c>
      <c r="AF58">
        <f t="shared" si="24"/>
        <v>1.6299302349557678</v>
      </c>
      <c r="AG58">
        <f t="shared" si="25"/>
        <v>14.434510274856681</v>
      </c>
      <c r="AH58">
        <v>421.667063123209</v>
      </c>
      <c r="AI58">
        <v>404.02553939393903</v>
      </c>
      <c r="AJ58">
        <v>-1.1693698870439201E-3</v>
      </c>
      <c r="AK58">
        <v>67.039484162648407</v>
      </c>
      <c r="AL58">
        <f t="shared" si="26"/>
        <v>1.7639731138209147</v>
      </c>
      <c r="AM58">
        <v>18.949685520233999</v>
      </c>
      <c r="AN58">
        <v>21.021033939393899</v>
      </c>
      <c r="AO58">
        <v>-5.0285041799165399E-6</v>
      </c>
      <c r="AP58">
        <v>77.581486516958293</v>
      </c>
      <c r="AQ58">
        <v>0</v>
      </c>
      <c r="AR58">
        <v>0</v>
      </c>
      <c r="AS58">
        <f t="shared" si="27"/>
        <v>1</v>
      </c>
      <c r="AT58">
        <f t="shared" si="28"/>
        <v>0</v>
      </c>
      <c r="AU58">
        <f t="shared" si="29"/>
        <v>53779.809524765151</v>
      </c>
      <c r="AV58" t="s">
        <v>484</v>
      </c>
      <c r="AW58">
        <v>10531.5</v>
      </c>
      <c r="AX58">
        <v>1256.3007692307699</v>
      </c>
      <c r="AY58">
        <v>6278</v>
      </c>
      <c r="AZ58">
        <f t="shared" si="30"/>
        <v>0.79988837699414306</v>
      </c>
      <c r="BA58">
        <v>-1.58532174459789</v>
      </c>
      <c r="BB58" t="s">
        <v>600</v>
      </c>
      <c r="BC58">
        <v>10522.8</v>
      </c>
      <c r="BD58">
        <v>1860.3734615384601</v>
      </c>
      <c r="BE58">
        <v>3846.72</v>
      </c>
      <c r="BF58">
        <f t="shared" si="31"/>
        <v>0.51637408973399146</v>
      </c>
      <c r="BG58">
        <v>0.5</v>
      </c>
      <c r="BH58">
        <f t="shared" si="32"/>
        <v>336.59603288433163</v>
      </c>
      <c r="BI58">
        <f t="shared" si="33"/>
        <v>14.434510274856681</v>
      </c>
      <c r="BJ58">
        <f t="shared" si="34"/>
        <v>86.904735044359697</v>
      </c>
      <c r="BK58">
        <f t="shared" si="35"/>
        <v>4.7593644768117782E-2</v>
      </c>
      <c r="BL58">
        <f t="shared" si="36"/>
        <v>0.63203976374677651</v>
      </c>
      <c r="BM58">
        <f t="shared" si="37"/>
        <v>1115.2461107475808</v>
      </c>
      <c r="BN58" t="s">
        <v>438</v>
      </c>
      <c r="BO58">
        <v>0</v>
      </c>
      <c r="BP58">
        <f t="shared" si="38"/>
        <v>1115.2461107475808</v>
      </c>
      <c r="BQ58">
        <f t="shared" si="39"/>
        <v>0.7100786876228109</v>
      </c>
      <c r="BR58">
        <f t="shared" si="40"/>
        <v>0.72720685571158272</v>
      </c>
      <c r="BS58">
        <f t="shared" si="41"/>
        <v>0.47092696110525933</v>
      </c>
      <c r="BT58">
        <f t="shared" si="42"/>
        <v>0.7668050464062105</v>
      </c>
      <c r="BU58">
        <f t="shared" si="43"/>
        <v>0.48415484246904483</v>
      </c>
      <c r="BV58">
        <f t="shared" si="44"/>
        <v>0.43594183335137487</v>
      </c>
      <c r="BW58">
        <f t="shared" si="45"/>
        <v>0.56405816664862507</v>
      </c>
      <c r="DF58">
        <f t="shared" si="46"/>
        <v>400.01026666666701</v>
      </c>
      <c r="DG58">
        <f t="shared" si="47"/>
        <v>336.59603288433163</v>
      </c>
      <c r="DH58">
        <f t="shared" si="48"/>
        <v>0.84146848451972567</v>
      </c>
      <c r="DI58">
        <f t="shared" si="49"/>
        <v>0.19293696903945137</v>
      </c>
      <c r="DJ58">
        <v>1716901579</v>
      </c>
      <c r="DK58">
        <v>395.77319999999997</v>
      </c>
      <c r="DL58">
        <v>413.517</v>
      </c>
      <c r="DM58">
        <v>20.867053333333299</v>
      </c>
      <c r="DN58">
        <v>18.952833333333299</v>
      </c>
      <c r="DO58">
        <v>395.33019999999999</v>
      </c>
      <c r="DP58">
        <v>20.471053333333298</v>
      </c>
      <c r="DQ58">
        <v>500.23039999999997</v>
      </c>
      <c r="DR58">
        <v>100.554533333333</v>
      </c>
      <c r="DS58">
        <v>9.9983946666666698E-2</v>
      </c>
      <c r="DT58">
        <v>23.541146666666702</v>
      </c>
      <c r="DU58">
        <v>22.561866666666699</v>
      </c>
      <c r="DV58">
        <v>999.9</v>
      </c>
      <c r="DW58">
        <v>0</v>
      </c>
      <c r="DX58">
        <v>0</v>
      </c>
      <c r="DY58">
        <v>9997.9140000000007</v>
      </c>
      <c r="DZ58">
        <v>0</v>
      </c>
      <c r="EA58">
        <v>2.0487099999999998</v>
      </c>
      <c r="EB58">
        <v>-17.932880000000001</v>
      </c>
      <c r="EC58">
        <v>404.07839999999999</v>
      </c>
      <c r="ED58">
        <v>421.50573333333301</v>
      </c>
      <c r="EE58">
        <v>2.0687133333333301</v>
      </c>
      <c r="EF58">
        <v>413.517</v>
      </c>
      <c r="EG58">
        <v>18.952833333333299</v>
      </c>
      <c r="EH58">
        <v>2.1138106666666698</v>
      </c>
      <c r="EI58">
        <v>1.90579266666667</v>
      </c>
      <c r="EJ58">
        <v>18.323646666666701</v>
      </c>
      <c r="EK58">
        <v>16.6826133333333</v>
      </c>
      <c r="EL58">
        <v>400.01026666666701</v>
      </c>
      <c r="EM58">
        <v>0.95000053333333301</v>
      </c>
      <c r="EN58">
        <v>4.9999700000000001E-2</v>
      </c>
      <c r="EO58">
        <v>0</v>
      </c>
      <c r="EP58">
        <v>1860.4066666666699</v>
      </c>
      <c r="EQ58">
        <v>8.3295499999999993</v>
      </c>
      <c r="ER58">
        <v>4014.08</v>
      </c>
      <c r="ES58">
        <v>3981.424</v>
      </c>
      <c r="ET58">
        <v>38.683066666666697</v>
      </c>
      <c r="EU58">
        <v>41.995800000000003</v>
      </c>
      <c r="EV58">
        <v>40.620733333333298</v>
      </c>
      <c r="EW58">
        <v>42.166333333333299</v>
      </c>
      <c r="EX58">
        <v>41.658066666666699</v>
      </c>
      <c r="EY58">
        <v>372.09466666666702</v>
      </c>
      <c r="EZ58">
        <v>19.579999999999998</v>
      </c>
      <c r="FA58">
        <v>0</v>
      </c>
      <c r="FB58">
        <v>299.60000014305098</v>
      </c>
      <c r="FC58">
        <v>0</v>
      </c>
      <c r="FD58">
        <v>1860.3734615384601</v>
      </c>
      <c r="FE58">
        <v>0.67452992635132203</v>
      </c>
      <c r="FF58">
        <v>4.1452991706034696</v>
      </c>
      <c r="FG58">
        <v>4014.2588461538498</v>
      </c>
      <c r="FH58">
        <v>15</v>
      </c>
      <c r="FI58">
        <v>1716901614</v>
      </c>
      <c r="FJ58" t="s">
        <v>601</v>
      </c>
      <c r="FK58">
        <v>1716901614</v>
      </c>
      <c r="FL58">
        <v>1716901609</v>
      </c>
      <c r="FM58">
        <v>42</v>
      </c>
      <c r="FN58">
        <v>0.16400000000000001</v>
      </c>
      <c r="FO58">
        <v>2E-3</v>
      </c>
      <c r="FP58">
        <v>0.443</v>
      </c>
      <c r="FQ58">
        <v>0.39600000000000002</v>
      </c>
      <c r="FR58">
        <v>413</v>
      </c>
      <c r="FS58">
        <v>19</v>
      </c>
      <c r="FT58">
        <v>0.12</v>
      </c>
      <c r="FU58">
        <v>7.0000000000000007E-2</v>
      </c>
      <c r="FV58">
        <v>-18.079647619047599</v>
      </c>
      <c r="FW58">
        <v>1.1802155844155799</v>
      </c>
      <c r="FX58">
        <v>0.28455977632802298</v>
      </c>
      <c r="FY58">
        <v>0</v>
      </c>
      <c r="FZ58">
        <v>395.59456249999999</v>
      </c>
      <c r="GA58">
        <v>-0.47020588235440602</v>
      </c>
      <c r="GB58">
        <v>3.80985051379936E-2</v>
      </c>
      <c r="GC58">
        <v>1</v>
      </c>
      <c r="GD58">
        <v>2.0688095238095201</v>
      </c>
      <c r="GE58">
        <v>3.1044155844155898E-2</v>
      </c>
      <c r="GF58">
        <v>7.8071325607332997E-3</v>
      </c>
      <c r="GG58">
        <v>1</v>
      </c>
      <c r="GH58">
        <v>9.9983946666666698E-2</v>
      </c>
      <c r="GI58">
        <v>2.1428571428615101E-5</v>
      </c>
      <c r="GJ58">
        <v>2.1464191534325701E-4</v>
      </c>
      <c r="GK58">
        <v>1</v>
      </c>
      <c r="GL58">
        <v>3</v>
      </c>
      <c r="GM58">
        <v>4</v>
      </c>
      <c r="GN58" t="s">
        <v>448</v>
      </c>
      <c r="GO58">
        <v>2.9508800000000002</v>
      </c>
      <c r="GP58">
        <v>2.88585</v>
      </c>
      <c r="GQ58">
        <v>9.7513500000000003E-2</v>
      </c>
      <c r="GR58">
        <v>0.103324</v>
      </c>
      <c r="GS58">
        <v>0.105133</v>
      </c>
      <c r="GT58">
        <v>0.103643</v>
      </c>
      <c r="GU58">
        <v>33267.9</v>
      </c>
      <c r="GV58">
        <v>24835.599999999999</v>
      </c>
      <c r="GW58">
        <v>34652.199999999997</v>
      </c>
      <c r="GX58">
        <v>24812.799999999999</v>
      </c>
      <c r="GY58">
        <v>41491.800000000003</v>
      </c>
      <c r="GZ58">
        <v>28443.1</v>
      </c>
      <c r="HA58">
        <v>47544.800000000003</v>
      </c>
      <c r="HB58">
        <v>32846.5</v>
      </c>
      <c r="HC58">
        <v>2.1289799999999999</v>
      </c>
      <c r="HD58">
        <v>2.15957</v>
      </c>
      <c r="HE58">
        <v>4.0281600000000001E-2</v>
      </c>
      <c r="HF58">
        <v>0</v>
      </c>
      <c r="HG58">
        <v>21.898</v>
      </c>
      <c r="HH58">
        <v>999.9</v>
      </c>
      <c r="HI58">
        <v>58.753999999999998</v>
      </c>
      <c r="HJ58">
        <v>27.795000000000002</v>
      </c>
      <c r="HK58">
        <v>21.907800000000002</v>
      </c>
      <c r="HL58">
        <v>61.709699999999998</v>
      </c>
      <c r="HM58">
        <v>31.790900000000001</v>
      </c>
      <c r="HN58">
        <v>1</v>
      </c>
      <c r="HO58">
        <v>-0.30857200000000001</v>
      </c>
      <c r="HP58">
        <v>0.250027</v>
      </c>
      <c r="HQ58">
        <v>20.3522</v>
      </c>
      <c r="HR58">
        <v>5.2163899999999996</v>
      </c>
      <c r="HS58">
        <v>11.950100000000001</v>
      </c>
      <c r="HT58">
        <v>4.9895500000000004</v>
      </c>
      <c r="HU58">
        <v>3.2989999999999999</v>
      </c>
      <c r="HV58">
        <v>9999</v>
      </c>
      <c r="HW58">
        <v>999.9</v>
      </c>
      <c r="HX58">
        <v>9999</v>
      </c>
      <c r="HY58">
        <v>9999</v>
      </c>
      <c r="HZ58">
        <v>1.8703000000000001</v>
      </c>
      <c r="IA58">
        <v>1.87958</v>
      </c>
      <c r="IB58">
        <v>1.8794999999999999</v>
      </c>
      <c r="IC58">
        <v>1.87209</v>
      </c>
      <c r="ID58">
        <v>1.87608</v>
      </c>
      <c r="IE58">
        <v>1.8772899999999999</v>
      </c>
      <c r="IF58">
        <v>1.87741</v>
      </c>
      <c r="IG58">
        <v>1.88025</v>
      </c>
      <c r="IH58">
        <v>5</v>
      </c>
      <c r="II58">
        <v>0</v>
      </c>
      <c r="IJ58">
        <v>0</v>
      </c>
      <c r="IK58">
        <v>0</v>
      </c>
      <c r="IL58" t="s">
        <v>441</v>
      </c>
      <c r="IM58" t="s">
        <v>442</v>
      </c>
      <c r="IN58" t="s">
        <v>443</v>
      </c>
      <c r="IO58" t="s">
        <v>443</v>
      </c>
      <c r="IP58" t="s">
        <v>443</v>
      </c>
      <c r="IQ58" t="s">
        <v>443</v>
      </c>
      <c r="IR58">
        <v>0</v>
      </c>
      <c r="IS58">
        <v>100</v>
      </c>
      <c r="IT58">
        <v>100</v>
      </c>
      <c r="IU58">
        <v>0.443</v>
      </c>
      <c r="IV58">
        <v>0.39600000000000002</v>
      </c>
      <c r="IW58">
        <v>-0.629744917781215</v>
      </c>
      <c r="IX58">
        <v>3.1429845563750499E-3</v>
      </c>
      <c r="IY58">
        <v>-2.6191379260519398E-6</v>
      </c>
      <c r="IZ58">
        <v>8.1946225552374905E-10</v>
      </c>
      <c r="JA58">
        <v>-1.3436401509622701E-2</v>
      </c>
      <c r="JB58">
        <v>-4.0743828274618102E-2</v>
      </c>
      <c r="JC58">
        <v>3.8132344040852999E-3</v>
      </c>
      <c r="JD58">
        <v>-2.3311986755717701E-5</v>
      </c>
      <c r="JE58">
        <v>5</v>
      </c>
      <c r="JF58">
        <v>2227</v>
      </c>
      <c r="JG58">
        <v>1</v>
      </c>
      <c r="JH58">
        <v>23</v>
      </c>
      <c r="JI58">
        <v>4.5</v>
      </c>
      <c r="JJ58">
        <v>4.5999999999999996</v>
      </c>
      <c r="JK58">
        <v>0.161133</v>
      </c>
      <c r="JL58">
        <v>4.99878</v>
      </c>
      <c r="JM58">
        <v>1.5954600000000001</v>
      </c>
      <c r="JN58">
        <v>2.3144499999999999</v>
      </c>
      <c r="JO58">
        <v>1.49658</v>
      </c>
      <c r="JP58">
        <v>2.5097700000000001</v>
      </c>
      <c r="JQ58">
        <v>30.782</v>
      </c>
      <c r="JR58">
        <v>24.315200000000001</v>
      </c>
      <c r="JS58">
        <v>2</v>
      </c>
      <c r="JT58">
        <v>507.84500000000003</v>
      </c>
      <c r="JU58">
        <v>547.48400000000004</v>
      </c>
      <c r="JV58">
        <v>22</v>
      </c>
      <c r="JW58">
        <v>23.3706</v>
      </c>
      <c r="JX58">
        <v>30</v>
      </c>
      <c r="JY58">
        <v>23.417000000000002</v>
      </c>
      <c r="JZ58">
        <v>23.388200000000001</v>
      </c>
      <c r="KA58">
        <v>-1</v>
      </c>
      <c r="KB58">
        <v>20.05</v>
      </c>
      <c r="KC58">
        <v>95.7</v>
      </c>
      <c r="KD58">
        <v>22</v>
      </c>
      <c r="KE58">
        <v>400</v>
      </c>
      <c r="KF58">
        <v>15.3735</v>
      </c>
      <c r="KG58">
        <v>100.54300000000001</v>
      </c>
      <c r="KH58">
        <v>100.464</v>
      </c>
    </row>
    <row r="59" spans="1:294" x14ac:dyDescent="0.35">
      <c r="A59">
        <v>41</v>
      </c>
      <c r="B59">
        <v>1716901887</v>
      </c>
      <c r="C59">
        <v>12901</v>
      </c>
      <c r="D59" t="s">
        <v>602</v>
      </c>
      <c r="E59" t="s">
        <v>603</v>
      </c>
      <c r="F59">
        <v>15</v>
      </c>
      <c r="G59">
        <v>1716901878.5</v>
      </c>
      <c r="H59">
        <f t="shared" si="0"/>
        <v>1.7647099377203269E-3</v>
      </c>
      <c r="I59">
        <f t="shared" si="1"/>
        <v>1.7647099377203268</v>
      </c>
      <c r="J59">
        <f t="shared" si="2"/>
        <v>14.160518377561413</v>
      </c>
      <c r="K59">
        <f t="shared" si="3"/>
        <v>395.23343749999998</v>
      </c>
      <c r="L59">
        <f t="shared" si="4"/>
        <v>285.04696963837569</v>
      </c>
      <c r="M59">
        <f t="shared" si="5"/>
        <v>28.689047213030857</v>
      </c>
      <c r="N59">
        <f t="shared" si="6"/>
        <v>39.778955598058161</v>
      </c>
      <c r="O59">
        <f t="shared" si="7"/>
        <v>0.22201557788896753</v>
      </c>
      <c r="P59">
        <f t="shared" si="8"/>
        <v>2.9404545485070597</v>
      </c>
      <c r="Q59">
        <f t="shared" si="9"/>
        <v>0.21310555355237704</v>
      </c>
      <c r="R59">
        <f t="shared" si="10"/>
        <v>0.13396170565658957</v>
      </c>
      <c r="S59">
        <f t="shared" si="11"/>
        <v>77.173318655757569</v>
      </c>
      <c r="T59">
        <f t="shared" si="12"/>
        <v>23.539381338884159</v>
      </c>
      <c r="U59">
        <f t="shared" si="13"/>
        <v>23.539381338884159</v>
      </c>
      <c r="V59">
        <f t="shared" si="14"/>
        <v>2.9131011139659448</v>
      </c>
      <c r="W59">
        <f t="shared" si="15"/>
        <v>72.085614294033746</v>
      </c>
      <c r="X59">
        <f t="shared" si="16"/>
        <v>2.100411838811628</v>
      </c>
      <c r="Y59">
        <f t="shared" si="17"/>
        <v>2.9137739330959289</v>
      </c>
      <c r="Z59">
        <f t="shared" si="18"/>
        <v>0.81268927515431688</v>
      </c>
      <c r="AA59">
        <f t="shared" si="19"/>
        <v>-77.823708253466421</v>
      </c>
      <c r="AB59">
        <f t="shared" si="20"/>
        <v>0.6073378257220251</v>
      </c>
      <c r="AC59">
        <f t="shared" si="21"/>
        <v>4.3050937689209368E-2</v>
      </c>
      <c r="AD59">
        <f t="shared" si="22"/>
        <v>-8.342976106634481E-7</v>
      </c>
      <c r="AE59">
        <f t="shared" si="23"/>
        <v>14.224036454145171</v>
      </c>
      <c r="AF59">
        <f t="shared" si="24"/>
        <v>1.6315591392866444</v>
      </c>
      <c r="AG59">
        <f t="shared" si="25"/>
        <v>14.160518377561413</v>
      </c>
      <c r="AH59">
        <v>420.94319431601099</v>
      </c>
      <c r="AI59">
        <v>403.634054545455</v>
      </c>
      <c r="AJ59">
        <v>-7.5916785553603399E-4</v>
      </c>
      <c r="AK59">
        <v>67.039339899149098</v>
      </c>
      <c r="AL59">
        <f t="shared" si="26"/>
        <v>1.7647099377203268</v>
      </c>
      <c r="AM59">
        <v>18.953167328896601</v>
      </c>
      <c r="AN59">
        <v>21.025375757575802</v>
      </c>
      <c r="AO59">
        <v>1.1538961496968E-6</v>
      </c>
      <c r="AP59">
        <v>77.575072962037794</v>
      </c>
      <c r="AQ59">
        <v>0</v>
      </c>
      <c r="AR59">
        <v>0</v>
      </c>
      <c r="AS59">
        <f t="shared" si="27"/>
        <v>1</v>
      </c>
      <c r="AT59">
        <f t="shared" si="28"/>
        <v>0</v>
      </c>
      <c r="AU59">
        <f t="shared" si="29"/>
        <v>53825.127527347111</v>
      </c>
      <c r="AV59" t="s">
        <v>484</v>
      </c>
      <c r="AW59">
        <v>10531.5</v>
      </c>
      <c r="AX59">
        <v>1256.3007692307699</v>
      </c>
      <c r="AY59">
        <v>6278</v>
      </c>
      <c r="AZ59">
        <f t="shared" si="30"/>
        <v>0.79988837699414306</v>
      </c>
      <c r="BA59">
        <v>-1.58532174459789</v>
      </c>
      <c r="BB59" t="s">
        <v>604</v>
      </c>
      <c r="BC59">
        <v>10516.1</v>
      </c>
      <c r="BD59">
        <v>1868.4012</v>
      </c>
      <c r="BE59">
        <v>3837.89</v>
      </c>
      <c r="BF59">
        <f t="shared" si="31"/>
        <v>0.51316968438386712</v>
      </c>
      <c r="BG59">
        <v>0.5</v>
      </c>
      <c r="BH59">
        <f t="shared" si="32"/>
        <v>336.58079245287877</v>
      </c>
      <c r="BI59">
        <f t="shared" si="33"/>
        <v>14.160518377561413</v>
      </c>
      <c r="BJ59">
        <f t="shared" si="34"/>
        <v>86.361529516357834</v>
      </c>
      <c r="BK59">
        <f t="shared" si="35"/>
        <v>4.6781754857160233E-2</v>
      </c>
      <c r="BL59">
        <f t="shared" si="36"/>
        <v>0.6357946684245771</v>
      </c>
      <c r="BM59">
        <f t="shared" si="37"/>
        <v>1114.5026989531616</v>
      </c>
      <c r="BN59" t="s">
        <v>438</v>
      </c>
      <c r="BO59">
        <v>0</v>
      </c>
      <c r="BP59">
        <f t="shared" si="38"/>
        <v>1114.5026989531616</v>
      </c>
      <c r="BQ59">
        <f t="shared" si="39"/>
        <v>0.70960535634081179</v>
      </c>
      <c r="BR59">
        <f t="shared" si="40"/>
        <v>0.72317617080866592</v>
      </c>
      <c r="BS59">
        <f t="shared" si="41"/>
        <v>0.47256924091067048</v>
      </c>
      <c r="BT59">
        <f t="shared" si="42"/>
        <v>0.76289782143736162</v>
      </c>
      <c r="BU59">
        <f t="shared" si="43"/>
        <v>0.48591321141832328</v>
      </c>
      <c r="BV59">
        <f t="shared" si="44"/>
        <v>0.43137512124530358</v>
      </c>
      <c r="BW59">
        <f t="shared" si="45"/>
        <v>0.56862487875469636</v>
      </c>
      <c r="DF59">
        <f t="shared" si="46"/>
        <v>399.99212499999999</v>
      </c>
      <c r="DG59">
        <f t="shared" si="47"/>
        <v>336.58079245287877</v>
      </c>
      <c r="DH59">
        <f t="shared" si="48"/>
        <v>0.84146854754422673</v>
      </c>
      <c r="DI59">
        <f t="shared" si="49"/>
        <v>0.1929370950884535</v>
      </c>
      <c r="DJ59">
        <v>1716901878.5</v>
      </c>
      <c r="DK59">
        <v>395.23343749999998</v>
      </c>
      <c r="DL59">
        <v>413.06824999999998</v>
      </c>
      <c r="DM59">
        <v>20.869150000000001</v>
      </c>
      <c r="DN59">
        <v>18.952981250000001</v>
      </c>
      <c r="DO59">
        <v>394.7904375</v>
      </c>
      <c r="DP59">
        <v>20.472149999999999</v>
      </c>
      <c r="DQ59">
        <v>500.22</v>
      </c>
      <c r="DR59">
        <v>100.5468125</v>
      </c>
      <c r="DS59">
        <v>9.9923893750000006E-2</v>
      </c>
      <c r="DT59">
        <v>23.543212499999999</v>
      </c>
      <c r="DU59">
        <v>22.56928125</v>
      </c>
      <c r="DV59">
        <v>999.9</v>
      </c>
      <c r="DW59">
        <v>0</v>
      </c>
      <c r="DX59">
        <v>0</v>
      </c>
      <c r="DY59">
        <v>10007.5725</v>
      </c>
      <c r="DZ59">
        <v>0</v>
      </c>
      <c r="EA59">
        <v>2.1040800000000002</v>
      </c>
      <c r="EB59">
        <v>-17.861068750000001</v>
      </c>
      <c r="EC59">
        <v>403.69468749999999</v>
      </c>
      <c r="ED59">
        <v>421.04831250000001</v>
      </c>
      <c r="EE59">
        <v>2.0714543750000001</v>
      </c>
      <c r="EF59">
        <v>413.06824999999998</v>
      </c>
      <c r="EG59">
        <v>18.952981250000001</v>
      </c>
      <c r="EH59">
        <v>2.11393875</v>
      </c>
      <c r="EI59">
        <v>1.9056599999999999</v>
      </c>
      <c r="EJ59">
        <v>18.3246</v>
      </c>
      <c r="EK59">
        <v>16.681525000000001</v>
      </c>
      <c r="EL59">
        <v>399.99212499999999</v>
      </c>
      <c r="EM59">
        <v>0.94999887500000002</v>
      </c>
      <c r="EN59">
        <v>5.0001306250000002E-2</v>
      </c>
      <c r="EO59">
        <v>0</v>
      </c>
      <c r="EP59">
        <v>1868.2662499999999</v>
      </c>
      <c r="EQ59">
        <v>8.3295499999999993</v>
      </c>
      <c r="ER59">
        <v>4029.2606249999999</v>
      </c>
      <c r="ES59">
        <v>3981.23875</v>
      </c>
      <c r="ET59">
        <v>38.749875000000003</v>
      </c>
      <c r="EU59">
        <v>42.03875</v>
      </c>
      <c r="EV59">
        <v>40.628812500000002</v>
      </c>
      <c r="EW59">
        <v>42.234187499999997</v>
      </c>
      <c r="EX59">
        <v>41.683124999999997</v>
      </c>
      <c r="EY59">
        <v>372.07749999999999</v>
      </c>
      <c r="EZ59">
        <v>19.579999999999998</v>
      </c>
      <c r="FA59">
        <v>0</v>
      </c>
      <c r="FB59">
        <v>299</v>
      </c>
      <c r="FC59">
        <v>0</v>
      </c>
      <c r="FD59">
        <v>1868.4012</v>
      </c>
      <c r="FE59">
        <v>1.7976923047551701</v>
      </c>
      <c r="FF59">
        <v>2.2176923249846601</v>
      </c>
      <c r="FG59">
        <v>4029.4756000000002</v>
      </c>
      <c r="FH59">
        <v>15</v>
      </c>
      <c r="FI59">
        <v>1716901928</v>
      </c>
      <c r="FJ59" t="s">
        <v>605</v>
      </c>
      <c r="FK59">
        <v>1716901614</v>
      </c>
      <c r="FL59">
        <v>1716901916</v>
      </c>
      <c r="FM59">
        <v>43</v>
      </c>
      <c r="FN59">
        <v>0.16400000000000001</v>
      </c>
      <c r="FO59">
        <v>2E-3</v>
      </c>
      <c r="FP59">
        <v>0.443</v>
      </c>
      <c r="FQ59">
        <v>0.39700000000000002</v>
      </c>
      <c r="FR59">
        <v>413</v>
      </c>
      <c r="FS59">
        <v>19</v>
      </c>
      <c r="FT59">
        <v>0.12</v>
      </c>
      <c r="FU59">
        <v>0.33</v>
      </c>
      <c r="FV59">
        <v>-17.863569999999999</v>
      </c>
      <c r="FW59">
        <v>0.220105263157889</v>
      </c>
      <c r="FX59">
        <v>4.9590443635846401E-2</v>
      </c>
      <c r="FY59">
        <v>1</v>
      </c>
      <c r="FZ59">
        <v>395.21866666666699</v>
      </c>
      <c r="GA59">
        <v>-0.39964285714234099</v>
      </c>
      <c r="GB59">
        <v>2.9773963271439999E-2</v>
      </c>
      <c r="GC59">
        <v>1</v>
      </c>
      <c r="GD59">
        <v>2.0710380000000002</v>
      </c>
      <c r="GE59">
        <v>8.2583458646680007E-3</v>
      </c>
      <c r="GF59">
        <v>1.4651129649279799E-3</v>
      </c>
      <c r="GG59">
        <v>1</v>
      </c>
      <c r="GH59">
        <v>9.9902912499999996E-2</v>
      </c>
      <c r="GI59">
        <v>-4.8619411764741602E-4</v>
      </c>
      <c r="GJ59">
        <v>1.9077462775156899E-4</v>
      </c>
      <c r="GK59">
        <v>1</v>
      </c>
      <c r="GL59">
        <v>4</v>
      </c>
      <c r="GM59">
        <v>4</v>
      </c>
      <c r="GN59" t="s">
        <v>440</v>
      </c>
      <c r="GO59">
        <v>2.95079</v>
      </c>
      <c r="GP59">
        <v>2.8860299999999999</v>
      </c>
      <c r="GQ59">
        <v>9.73995E-2</v>
      </c>
      <c r="GR59">
        <v>0.103183</v>
      </c>
      <c r="GS59">
        <v>0.10513</v>
      </c>
      <c r="GT59">
        <v>0.10365199999999999</v>
      </c>
      <c r="GU59">
        <v>33268.199999999997</v>
      </c>
      <c r="GV59">
        <v>24837.4</v>
      </c>
      <c r="GW59">
        <v>34648.199999999997</v>
      </c>
      <c r="GX59">
        <v>24810.7</v>
      </c>
      <c r="GY59">
        <v>41488.800000000003</v>
      </c>
      <c r="GZ59">
        <v>28440.799999999999</v>
      </c>
      <c r="HA59">
        <v>47541.3</v>
      </c>
      <c r="HB59">
        <v>32844.199999999997</v>
      </c>
      <c r="HC59">
        <v>2.1291000000000002</v>
      </c>
      <c r="HD59">
        <v>2.1594500000000001</v>
      </c>
      <c r="HE59">
        <v>3.9257100000000003E-2</v>
      </c>
      <c r="HF59">
        <v>0</v>
      </c>
      <c r="HG59">
        <v>21.920200000000001</v>
      </c>
      <c r="HH59">
        <v>999.9</v>
      </c>
      <c r="HI59">
        <v>58.728999999999999</v>
      </c>
      <c r="HJ59">
        <v>27.805</v>
      </c>
      <c r="HK59">
        <v>21.912500000000001</v>
      </c>
      <c r="HL59">
        <v>61.829700000000003</v>
      </c>
      <c r="HM59">
        <v>31.1739</v>
      </c>
      <c r="HN59">
        <v>1</v>
      </c>
      <c r="HO59">
        <v>-0.30704500000000001</v>
      </c>
      <c r="HP59">
        <v>0.27037</v>
      </c>
      <c r="HQ59">
        <v>20.352</v>
      </c>
      <c r="HR59">
        <v>5.2159399999999998</v>
      </c>
      <c r="HS59">
        <v>11.950100000000001</v>
      </c>
      <c r="HT59">
        <v>4.9896500000000001</v>
      </c>
      <c r="HU59">
        <v>3.29895</v>
      </c>
      <c r="HV59">
        <v>9999</v>
      </c>
      <c r="HW59">
        <v>999.9</v>
      </c>
      <c r="HX59">
        <v>9999</v>
      </c>
      <c r="HY59">
        <v>9999</v>
      </c>
      <c r="HZ59">
        <v>1.8703000000000001</v>
      </c>
      <c r="IA59">
        <v>1.87958</v>
      </c>
      <c r="IB59">
        <v>1.8795200000000001</v>
      </c>
      <c r="IC59">
        <v>1.8721000000000001</v>
      </c>
      <c r="ID59">
        <v>1.8761099999999999</v>
      </c>
      <c r="IE59">
        <v>1.8772800000000001</v>
      </c>
      <c r="IF59">
        <v>1.8773500000000001</v>
      </c>
      <c r="IG59">
        <v>1.88028</v>
      </c>
      <c r="IH59">
        <v>5</v>
      </c>
      <c r="II59">
        <v>0</v>
      </c>
      <c r="IJ59">
        <v>0</v>
      </c>
      <c r="IK59">
        <v>0</v>
      </c>
      <c r="IL59" t="s">
        <v>441</v>
      </c>
      <c r="IM59" t="s">
        <v>442</v>
      </c>
      <c r="IN59" t="s">
        <v>443</v>
      </c>
      <c r="IO59" t="s">
        <v>443</v>
      </c>
      <c r="IP59" t="s">
        <v>443</v>
      </c>
      <c r="IQ59" t="s">
        <v>443</v>
      </c>
      <c r="IR59">
        <v>0</v>
      </c>
      <c r="IS59">
        <v>100</v>
      </c>
      <c r="IT59">
        <v>100</v>
      </c>
      <c r="IU59">
        <v>0.443</v>
      </c>
      <c r="IV59">
        <v>0.39700000000000002</v>
      </c>
      <c r="IW59">
        <v>-0.46620183898596501</v>
      </c>
      <c r="IX59">
        <v>3.1429845563750499E-3</v>
      </c>
      <c r="IY59">
        <v>-2.6191379260519398E-6</v>
      </c>
      <c r="IZ59">
        <v>8.1946225552374905E-10</v>
      </c>
      <c r="JA59">
        <v>-1.17440229552915E-2</v>
      </c>
      <c r="JB59">
        <v>-4.0743828274618102E-2</v>
      </c>
      <c r="JC59">
        <v>3.8132344040852999E-3</v>
      </c>
      <c r="JD59">
        <v>-2.3311986755717701E-5</v>
      </c>
      <c r="JE59">
        <v>5</v>
      </c>
      <c r="JF59">
        <v>2227</v>
      </c>
      <c r="JG59">
        <v>1</v>
      </c>
      <c r="JH59">
        <v>23</v>
      </c>
      <c r="JI59">
        <v>4.5</v>
      </c>
      <c r="JJ59">
        <v>4.5999999999999996</v>
      </c>
      <c r="JK59">
        <v>0.162354</v>
      </c>
      <c r="JL59">
        <v>4.99878</v>
      </c>
      <c r="JM59">
        <v>1.5954600000000001</v>
      </c>
      <c r="JN59">
        <v>2.3144499999999999</v>
      </c>
      <c r="JO59">
        <v>1.49658</v>
      </c>
      <c r="JP59">
        <v>2.2863799999999999</v>
      </c>
      <c r="JQ59">
        <v>30.782</v>
      </c>
      <c r="JR59">
        <v>24.315200000000001</v>
      </c>
      <c r="JS59">
        <v>2</v>
      </c>
      <c r="JT59">
        <v>507.976</v>
      </c>
      <c r="JU59">
        <v>547.45899999999995</v>
      </c>
      <c r="JV59">
        <v>21.9999</v>
      </c>
      <c r="JW59">
        <v>23.3766</v>
      </c>
      <c r="JX59">
        <v>30.0002</v>
      </c>
      <c r="JY59">
        <v>23.422899999999998</v>
      </c>
      <c r="JZ59">
        <v>23.393999999999998</v>
      </c>
      <c r="KA59">
        <v>-1</v>
      </c>
      <c r="KB59">
        <v>20.05</v>
      </c>
      <c r="KC59">
        <v>95.7</v>
      </c>
      <c r="KD59">
        <v>22</v>
      </c>
      <c r="KE59">
        <v>400</v>
      </c>
      <c r="KF59">
        <v>15.3735</v>
      </c>
      <c r="KG59">
        <v>100.53400000000001</v>
      </c>
      <c r="KH59">
        <v>100.456</v>
      </c>
    </row>
    <row r="60" spans="1:294" x14ac:dyDescent="0.35">
      <c r="A60">
        <v>42</v>
      </c>
      <c r="B60">
        <v>1716902187</v>
      </c>
      <c r="C60">
        <v>13201</v>
      </c>
      <c r="D60" t="s">
        <v>606</v>
      </c>
      <c r="E60" t="s">
        <v>607</v>
      </c>
      <c r="F60">
        <v>15</v>
      </c>
      <c r="G60">
        <v>1716902178.5</v>
      </c>
      <c r="H60">
        <f t="shared" si="0"/>
        <v>1.7497196685863237E-3</v>
      </c>
      <c r="I60">
        <f t="shared" si="1"/>
        <v>1.7497196685863237</v>
      </c>
      <c r="J60">
        <f t="shared" si="2"/>
        <v>13.889635380777021</v>
      </c>
      <c r="K60">
        <f t="shared" si="3"/>
        <v>394.49506250000002</v>
      </c>
      <c r="L60">
        <f t="shared" si="4"/>
        <v>285.11810848879531</v>
      </c>
      <c r="M60">
        <f t="shared" si="5"/>
        <v>28.69814841655149</v>
      </c>
      <c r="N60">
        <f t="shared" si="6"/>
        <v>39.707326599589386</v>
      </c>
      <c r="O60">
        <f t="shared" si="7"/>
        <v>0.21938128422557923</v>
      </c>
      <c r="P60">
        <f t="shared" si="8"/>
        <v>2.9393037942508315</v>
      </c>
      <c r="Q60">
        <f t="shared" si="9"/>
        <v>0.21067372696267031</v>
      </c>
      <c r="R60">
        <f t="shared" si="10"/>
        <v>0.13242462068790065</v>
      </c>
      <c r="S60">
        <f t="shared" si="11"/>
        <v>77.179309105146544</v>
      </c>
      <c r="T60">
        <f t="shared" si="12"/>
        <v>23.553135741080961</v>
      </c>
      <c r="U60">
        <f t="shared" si="13"/>
        <v>23.553135741080961</v>
      </c>
      <c r="V60">
        <f t="shared" si="14"/>
        <v>2.9155172603073178</v>
      </c>
      <c r="W60">
        <f t="shared" si="15"/>
        <v>72.041963744400533</v>
      </c>
      <c r="X60">
        <f t="shared" si="16"/>
        <v>2.1003834506075543</v>
      </c>
      <c r="Y60">
        <f t="shared" si="17"/>
        <v>2.9154999967235162</v>
      </c>
      <c r="Z60">
        <f t="shared" si="18"/>
        <v>0.81513380969976357</v>
      </c>
      <c r="AA60">
        <f t="shared" si="19"/>
        <v>-77.162637384656875</v>
      </c>
      <c r="AB60">
        <f t="shared" si="20"/>
        <v>-1.5567649715726854E-2</v>
      </c>
      <c r="AC60">
        <f t="shared" si="21"/>
        <v>-1.104071322327175E-3</v>
      </c>
      <c r="AD60">
        <f t="shared" si="22"/>
        <v>-5.4838930445277878E-10</v>
      </c>
      <c r="AE60">
        <f t="shared" si="23"/>
        <v>14.17428183580452</v>
      </c>
      <c r="AF60">
        <f t="shared" si="24"/>
        <v>1.6174734143341556</v>
      </c>
      <c r="AG60">
        <f t="shared" si="25"/>
        <v>13.889635380777021</v>
      </c>
      <c r="AH60">
        <v>420.40925792644401</v>
      </c>
      <c r="AI60">
        <v>403.28160606060601</v>
      </c>
      <c r="AJ60">
        <v>2.6645325713399899E-2</v>
      </c>
      <c r="AK60">
        <v>67.039316864701803</v>
      </c>
      <c r="AL60">
        <f t="shared" si="26"/>
        <v>1.7497196685863237</v>
      </c>
      <c r="AM60">
        <v>18.966898888571901</v>
      </c>
      <c r="AN60">
        <v>21.0215127272727</v>
      </c>
      <c r="AO60">
        <v>-3.7887685476262102E-6</v>
      </c>
      <c r="AP60">
        <v>77.574161291627604</v>
      </c>
      <c r="AQ60">
        <v>0</v>
      </c>
      <c r="AR60">
        <v>0</v>
      </c>
      <c r="AS60">
        <f t="shared" si="27"/>
        <v>1</v>
      </c>
      <c r="AT60">
        <f t="shared" si="28"/>
        <v>0</v>
      </c>
      <c r="AU60">
        <f t="shared" si="29"/>
        <v>53789.704643230274</v>
      </c>
      <c r="AV60" t="s">
        <v>484</v>
      </c>
      <c r="AW60">
        <v>10531.5</v>
      </c>
      <c r="AX60">
        <v>1256.3007692307699</v>
      </c>
      <c r="AY60">
        <v>6278</v>
      </c>
      <c r="AZ60">
        <f t="shared" si="30"/>
        <v>0.79988837699414306</v>
      </c>
      <c r="BA60">
        <v>-1.58532174459789</v>
      </c>
      <c r="BB60" t="s">
        <v>608</v>
      </c>
      <c r="BC60">
        <v>10517.5</v>
      </c>
      <c r="BD60">
        <v>1875.94076923077</v>
      </c>
      <c r="BE60">
        <v>3828.5</v>
      </c>
      <c r="BF60">
        <f t="shared" si="31"/>
        <v>0.51000632905034093</v>
      </c>
      <c r="BG60">
        <v>0.5</v>
      </c>
      <c r="BH60">
        <f t="shared" si="32"/>
        <v>336.60730174007324</v>
      </c>
      <c r="BI60">
        <f t="shared" si="33"/>
        <v>13.889635380777021</v>
      </c>
      <c r="BJ60">
        <f t="shared" si="34"/>
        <v>85.835927145997601</v>
      </c>
      <c r="BK60">
        <f t="shared" si="35"/>
        <v>4.5973325728164413E-2</v>
      </c>
      <c r="BL60">
        <f t="shared" si="36"/>
        <v>0.63980671281180623</v>
      </c>
      <c r="BM60">
        <f t="shared" si="37"/>
        <v>1113.7094720128878</v>
      </c>
      <c r="BN60" t="s">
        <v>438</v>
      </c>
      <c r="BO60">
        <v>0</v>
      </c>
      <c r="BP60">
        <f t="shared" si="38"/>
        <v>1113.7094720128878</v>
      </c>
      <c r="BQ60">
        <f t="shared" si="39"/>
        <v>0.7091003076889415</v>
      </c>
      <c r="BR60">
        <f t="shared" si="40"/>
        <v>0.71923016182650368</v>
      </c>
      <c r="BS60">
        <f t="shared" si="41"/>
        <v>0.47431491058167535</v>
      </c>
      <c r="BT60">
        <f t="shared" si="42"/>
        <v>0.75910108649916153</v>
      </c>
      <c r="BU60">
        <f t="shared" si="43"/>
        <v>0.48778309640515499</v>
      </c>
      <c r="BV60">
        <f t="shared" si="44"/>
        <v>0.42699292905286934</v>
      </c>
      <c r="BW60">
        <f t="shared" si="45"/>
        <v>0.57300707094713066</v>
      </c>
      <c r="DF60">
        <f t="shared" si="46"/>
        <v>400.02368749999999</v>
      </c>
      <c r="DG60">
        <f t="shared" si="47"/>
        <v>336.60730174007324</v>
      </c>
      <c r="DH60">
        <f t="shared" si="48"/>
        <v>0.84146842364197061</v>
      </c>
      <c r="DI60">
        <f t="shared" si="49"/>
        <v>0.19293684728394125</v>
      </c>
      <c r="DJ60">
        <v>1716902178.5</v>
      </c>
      <c r="DK60">
        <v>394.49506250000002</v>
      </c>
      <c r="DL60">
        <v>412.26181250000002</v>
      </c>
      <c r="DM60">
        <v>20.86745625</v>
      </c>
      <c r="DN60">
        <v>18.967856250000001</v>
      </c>
      <c r="DO60">
        <v>394.18606249999999</v>
      </c>
      <c r="DP60">
        <v>20.470456250000002</v>
      </c>
      <c r="DQ60">
        <v>500.2276875</v>
      </c>
      <c r="DR60">
        <v>100.5535625</v>
      </c>
      <c r="DS60">
        <v>9.99826875E-2</v>
      </c>
      <c r="DT60">
        <v>23.553037499999999</v>
      </c>
      <c r="DU60">
        <v>22.5764</v>
      </c>
      <c r="DV60">
        <v>999.9</v>
      </c>
      <c r="DW60">
        <v>0</v>
      </c>
      <c r="DX60">
        <v>0</v>
      </c>
      <c r="DY60">
        <v>10000.350624999999</v>
      </c>
      <c r="DZ60">
        <v>0</v>
      </c>
      <c r="EA60">
        <v>2.1594500000000001</v>
      </c>
      <c r="EB60">
        <v>-17.65973125</v>
      </c>
      <c r="EC60">
        <v>403.0764375</v>
      </c>
      <c r="ED60">
        <v>420.23262499999998</v>
      </c>
      <c r="EE60">
        <v>2.0563881249999998</v>
      </c>
      <c r="EF60">
        <v>412.26181250000002</v>
      </c>
      <c r="EG60">
        <v>18.967856250000001</v>
      </c>
      <c r="EH60">
        <v>2.114061875</v>
      </c>
      <c r="EI60">
        <v>1.9072856250000001</v>
      </c>
      <c r="EJ60">
        <v>18.325537499999999</v>
      </c>
      <c r="EK60">
        <v>16.69494375</v>
      </c>
      <c r="EL60">
        <v>400.02368749999999</v>
      </c>
      <c r="EM60">
        <v>0.9500035</v>
      </c>
      <c r="EN60">
        <v>4.9996743750000003E-2</v>
      </c>
      <c r="EO60">
        <v>0</v>
      </c>
      <c r="EP60">
        <v>1875.9849999999999</v>
      </c>
      <c r="EQ60">
        <v>8.3295499999999993</v>
      </c>
      <c r="ER60">
        <v>4049.586875</v>
      </c>
      <c r="ES60">
        <v>3981.5637499999998</v>
      </c>
      <c r="ET60">
        <v>38.6989375</v>
      </c>
      <c r="EU60">
        <v>42.058124999999997</v>
      </c>
      <c r="EV60">
        <v>40.628812500000002</v>
      </c>
      <c r="EW60">
        <v>42.186999999999998</v>
      </c>
      <c r="EX60">
        <v>41.675375000000003</v>
      </c>
      <c r="EY60">
        <v>372.11124999999998</v>
      </c>
      <c r="EZ60">
        <v>19.579999999999998</v>
      </c>
      <c r="FA60">
        <v>0</v>
      </c>
      <c r="FB60">
        <v>298.799999952316</v>
      </c>
      <c r="FC60">
        <v>0</v>
      </c>
      <c r="FD60">
        <v>1875.94076923077</v>
      </c>
      <c r="FE60">
        <v>1.7928204964513601</v>
      </c>
      <c r="FF60">
        <v>7.07076920698265</v>
      </c>
      <c r="FG60">
        <v>4049.3469230769201</v>
      </c>
      <c r="FH60">
        <v>15</v>
      </c>
      <c r="FI60">
        <v>1716902217</v>
      </c>
      <c r="FJ60" t="s">
        <v>609</v>
      </c>
      <c r="FK60">
        <v>1716902217</v>
      </c>
      <c r="FL60">
        <v>1716902212</v>
      </c>
      <c r="FM60">
        <v>44</v>
      </c>
      <c r="FN60">
        <v>-0.13300000000000001</v>
      </c>
      <c r="FO60">
        <v>-2E-3</v>
      </c>
      <c r="FP60">
        <v>0.309</v>
      </c>
      <c r="FQ60">
        <v>0.39700000000000002</v>
      </c>
      <c r="FR60">
        <v>413</v>
      </c>
      <c r="FS60">
        <v>19</v>
      </c>
      <c r="FT60">
        <v>0.1</v>
      </c>
      <c r="FU60">
        <v>0.06</v>
      </c>
      <c r="FV60">
        <v>-17.715434999999999</v>
      </c>
      <c r="FW60">
        <v>0.45456090225559898</v>
      </c>
      <c r="FX60">
        <v>0.135349153211241</v>
      </c>
      <c r="FY60">
        <v>1</v>
      </c>
      <c r="FZ60">
        <v>394.56540000000001</v>
      </c>
      <c r="GA60">
        <v>1.4997857142861499</v>
      </c>
      <c r="GB60">
        <v>0.109153592092361</v>
      </c>
      <c r="GC60">
        <v>0</v>
      </c>
      <c r="GD60">
        <v>2.0578734999999999</v>
      </c>
      <c r="GE60">
        <v>-1.96669172932285E-2</v>
      </c>
      <c r="GF60">
        <v>5.2884111744455099E-3</v>
      </c>
      <c r="GG60">
        <v>1</v>
      </c>
      <c r="GH60">
        <v>9.9974593749999993E-2</v>
      </c>
      <c r="GI60">
        <v>-2.8236176470627201E-4</v>
      </c>
      <c r="GJ60">
        <v>1.4186959447301401E-4</v>
      </c>
      <c r="GK60">
        <v>1</v>
      </c>
      <c r="GL60">
        <v>3</v>
      </c>
      <c r="GM60">
        <v>4</v>
      </c>
      <c r="GN60" t="s">
        <v>448</v>
      </c>
      <c r="GO60">
        <v>2.9508899999999998</v>
      </c>
      <c r="GP60">
        <v>2.88585</v>
      </c>
      <c r="GQ60">
        <v>9.73411E-2</v>
      </c>
      <c r="GR60">
        <v>0.103092</v>
      </c>
      <c r="GS60">
        <v>0.105116</v>
      </c>
      <c r="GT60">
        <v>0.103717</v>
      </c>
      <c r="GU60">
        <v>33272.400000000001</v>
      </c>
      <c r="GV60">
        <v>24839.4</v>
      </c>
      <c r="GW60">
        <v>34650.400000000001</v>
      </c>
      <c r="GX60">
        <v>24810.2</v>
      </c>
      <c r="GY60">
        <v>41490.699999999997</v>
      </c>
      <c r="GZ60">
        <v>28437.7</v>
      </c>
      <c r="HA60">
        <v>47542.5</v>
      </c>
      <c r="HB60">
        <v>32842.9</v>
      </c>
      <c r="HC60">
        <v>2.1288499999999999</v>
      </c>
      <c r="HD60">
        <v>2.1589299999999998</v>
      </c>
      <c r="HE60">
        <v>3.95924E-2</v>
      </c>
      <c r="HF60">
        <v>0</v>
      </c>
      <c r="HG60">
        <v>21.925799999999999</v>
      </c>
      <c r="HH60">
        <v>999.9</v>
      </c>
      <c r="HI60">
        <v>58.728999999999999</v>
      </c>
      <c r="HJ60">
        <v>27.815000000000001</v>
      </c>
      <c r="HK60">
        <v>21.926400000000001</v>
      </c>
      <c r="HL60">
        <v>62.039700000000003</v>
      </c>
      <c r="HM60">
        <v>31.061699999999998</v>
      </c>
      <c r="HN60">
        <v>1</v>
      </c>
      <c r="HO60">
        <v>-0.306954</v>
      </c>
      <c r="HP60">
        <v>0.27252199999999999</v>
      </c>
      <c r="HQ60">
        <v>20.352399999999999</v>
      </c>
      <c r="HR60">
        <v>5.2165400000000002</v>
      </c>
      <c r="HS60">
        <v>11.950100000000001</v>
      </c>
      <c r="HT60">
        <v>4.9897</v>
      </c>
      <c r="HU60">
        <v>3.2989999999999999</v>
      </c>
      <c r="HV60">
        <v>9999</v>
      </c>
      <c r="HW60">
        <v>999.9</v>
      </c>
      <c r="HX60">
        <v>9999</v>
      </c>
      <c r="HY60">
        <v>9999</v>
      </c>
      <c r="HZ60">
        <v>1.8703099999999999</v>
      </c>
      <c r="IA60">
        <v>1.87958</v>
      </c>
      <c r="IB60">
        <v>1.87948</v>
      </c>
      <c r="IC60">
        <v>1.87209</v>
      </c>
      <c r="ID60">
        <v>1.87609</v>
      </c>
      <c r="IE60">
        <v>1.8772899999999999</v>
      </c>
      <c r="IF60">
        <v>1.8773599999999999</v>
      </c>
      <c r="IG60">
        <v>1.88026</v>
      </c>
      <c r="IH60">
        <v>5</v>
      </c>
      <c r="II60">
        <v>0</v>
      </c>
      <c r="IJ60">
        <v>0</v>
      </c>
      <c r="IK60">
        <v>0</v>
      </c>
      <c r="IL60" t="s">
        <v>441</v>
      </c>
      <c r="IM60" t="s">
        <v>442</v>
      </c>
      <c r="IN60" t="s">
        <v>443</v>
      </c>
      <c r="IO60" t="s">
        <v>443</v>
      </c>
      <c r="IP60" t="s">
        <v>443</v>
      </c>
      <c r="IQ60" t="s">
        <v>443</v>
      </c>
      <c r="IR60">
        <v>0</v>
      </c>
      <c r="IS60">
        <v>100</v>
      </c>
      <c r="IT60">
        <v>100</v>
      </c>
      <c r="IU60">
        <v>0.309</v>
      </c>
      <c r="IV60">
        <v>0.39700000000000002</v>
      </c>
      <c r="IW60">
        <v>-0.46620183898596501</v>
      </c>
      <c r="IX60">
        <v>3.1429845563750499E-3</v>
      </c>
      <c r="IY60">
        <v>-2.6191379260519398E-6</v>
      </c>
      <c r="IZ60">
        <v>8.1946225552374905E-10</v>
      </c>
      <c r="JA60">
        <v>-1.0098580093678399E-2</v>
      </c>
      <c r="JB60">
        <v>-4.0743828274618102E-2</v>
      </c>
      <c r="JC60">
        <v>3.8132344040852999E-3</v>
      </c>
      <c r="JD60">
        <v>-2.3311986755717701E-5</v>
      </c>
      <c r="JE60">
        <v>5</v>
      </c>
      <c r="JF60">
        <v>2227</v>
      </c>
      <c r="JG60">
        <v>1</v>
      </c>
      <c r="JH60">
        <v>23</v>
      </c>
      <c r="JI60">
        <v>9.6</v>
      </c>
      <c r="JJ60">
        <v>4.5</v>
      </c>
      <c r="JK60">
        <v>0.161133</v>
      </c>
      <c r="JL60">
        <v>4.99878</v>
      </c>
      <c r="JM60">
        <v>1.5954600000000001</v>
      </c>
      <c r="JN60">
        <v>2.3144499999999999</v>
      </c>
      <c r="JO60">
        <v>1.49658</v>
      </c>
      <c r="JP60">
        <v>2.2558600000000002</v>
      </c>
      <c r="JQ60">
        <v>30.825299999999999</v>
      </c>
      <c r="JR60">
        <v>24.315200000000001</v>
      </c>
      <c r="JS60">
        <v>2</v>
      </c>
      <c r="JT60">
        <v>507.91800000000001</v>
      </c>
      <c r="JU60">
        <v>547.20000000000005</v>
      </c>
      <c r="JV60">
        <v>22</v>
      </c>
      <c r="JW60">
        <v>23.386399999999998</v>
      </c>
      <c r="JX60">
        <v>30</v>
      </c>
      <c r="JY60">
        <v>23.432700000000001</v>
      </c>
      <c r="JZ60">
        <v>23.403700000000001</v>
      </c>
      <c r="KA60">
        <v>-1</v>
      </c>
      <c r="KB60">
        <v>20.05</v>
      </c>
      <c r="KC60">
        <v>95.7</v>
      </c>
      <c r="KD60">
        <v>22</v>
      </c>
      <c r="KE60">
        <v>400</v>
      </c>
      <c r="KF60">
        <v>15.3735</v>
      </c>
      <c r="KG60">
        <v>100.538</v>
      </c>
      <c r="KH60">
        <v>100.453</v>
      </c>
    </row>
    <row r="61" spans="1:294" x14ac:dyDescent="0.35">
      <c r="A61">
        <v>43</v>
      </c>
      <c r="B61">
        <v>1716902487</v>
      </c>
      <c r="C61">
        <v>13501</v>
      </c>
      <c r="D61" t="s">
        <v>610</v>
      </c>
      <c r="E61" t="s">
        <v>611</v>
      </c>
      <c r="F61">
        <v>15</v>
      </c>
      <c r="G61">
        <v>1716902479</v>
      </c>
      <c r="H61">
        <f t="shared" si="0"/>
        <v>1.7339065124950914E-3</v>
      </c>
      <c r="I61">
        <f t="shared" si="1"/>
        <v>1.7339065124950914</v>
      </c>
      <c r="J61">
        <f t="shared" si="2"/>
        <v>14.220476512317784</v>
      </c>
      <c r="K61">
        <f t="shared" si="3"/>
        <v>394.67166666666702</v>
      </c>
      <c r="L61">
        <f t="shared" si="4"/>
        <v>281.87977720232044</v>
      </c>
      <c r="M61">
        <f t="shared" si="5"/>
        <v>28.373725359157081</v>
      </c>
      <c r="N61">
        <f t="shared" si="6"/>
        <v>39.727239705469074</v>
      </c>
      <c r="O61">
        <f t="shared" si="7"/>
        <v>0.21741593722900585</v>
      </c>
      <c r="P61">
        <f t="shared" si="8"/>
        <v>2.9385825063930882</v>
      </c>
      <c r="Q61">
        <f t="shared" si="9"/>
        <v>0.20885841321778931</v>
      </c>
      <c r="R61">
        <f t="shared" si="10"/>
        <v>0.13127730247199615</v>
      </c>
      <c r="S61">
        <f t="shared" si="11"/>
        <v>77.173995745886685</v>
      </c>
      <c r="T61">
        <f t="shared" si="12"/>
        <v>23.560377198520829</v>
      </c>
      <c r="U61">
        <f t="shared" si="13"/>
        <v>23.560377198520829</v>
      </c>
      <c r="V61">
        <f t="shared" si="14"/>
        <v>2.9167900241262061</v>
      </c>
      <c r="W61">
        <f t="shared" si="15"/>
        <v>72.082610807268779</v>
      </c>
      <c r="X61">
        <f t="shared" si="16"/>
        <v>2.1019691369375733</v>
      </c>
      <c r="Y61">
        <f t="shared" si="17"/>
        <v>2.9160557773881459</v>
      </c>
      <c r="Z61">
        <f t="shared" si="18"/>
        <v>0.81482088718863288</v>
      </c>
      <c r="AA61">
        <f t="shared" si="19"/>
        <v>-76.46527720103353</v>
      </c>
      <c r="AB61">
        <f t="shared" si="20"/>
        <v>-0.66177209120812774</v>
      </c>
      <c r="AC61">
        <f t="shared" si="21"/>
        <v>-4.6947445564401308E-2</v>
      </c>
      <c r="AD61">
        <f t="shared" si="22"/>
        <v>-9.9191937108500383E-7</v>
      </c>
      <c r="AE61">
        <f t="shared" si="23"/>
        <v>14.151664717674242</v>
      </c>
      <c r="AF61">
        <f t="shared" si="24"/>
        <v>1.6008880009483757</v>
      </c>
      <c r="AG61">
        <f t="shared" si="25"/>
        <v>14.220476512317784</v>
      </c>
      <c r="AH61">
        <v>420.455170962799</v>
      </c>
      <c r="AI61">
        <v>403.07476969696899</v>
      </c>
      <c r="AJ61">
        <v>-1.17572022851122E-3</v>
      </c>
      <c r="AK61">
        <v>67.039472984768807</v>
      </c>
      <c r="AL61">
        <f t="shared" si="26"/>
        <v>1.7339065124950914</v>
      </c>
      <c r="AM61">
        <v>19.002211947108002</v>
      </c>
      <c r="AN61">
        <v>21.0381175757576</v>
      </c>
      <c r="AO61">
        <v>5.9622012793946999E-6</v>
      </c>
      <c r="AP61">
        <v>77.580914506114098</v>
      </c>
      <c r="AQ61">
        <v>0</v>
      </c>
      <c r="AR61">
        <v>0</v>
      </c>
      <c r="AS61">
        <f t="shared" si="27"/>
        <v>1</v>
      </c>
      <c r="AT61">
        <f t="shared" si="28"/>
        <v>0</v>
      </c>
      <c r="AU61">
        <f t="shared" si="29"/>
        <v>53768.074681656188</v>
      </c>
      <c r="AV61" t="s">
        <v>484</v>
      </c>
      <c r="AW61">
        <v>10531.5</v>
      </c>
      <c r="AX61">
        <v>1256.3007692307699</v>
      </c>
      <c r="AY61">
        <v>6278</v>
      </c>
      <c r="AZ61">
        <f t="shared" si="30"/>
        <v>0.79988837699414306</v>
      </c>
      <c r="BA61">
        <v>-1.58532174459789</v>
      </c>
      <c r="BB61" t="s">
        <v>612</v>
      </c>
      <c r="BC61">
        <v>10519</v>
      </c>
      <c r="BD61">
        <v>1883.5515384615401</v>
      </c>
      <c r="BE61">
        <v>3821.06</v>
      </c>
      <c r="BF61">
        <f t="shared" si="31"/>
        <v>0.50706046529980164</v>
      </c>
      <c r="BG61">
        <v>0.5</v>
      </c>
      <c r="BH61">
        <f t="shared" si="32"/>
        <v>336.58381920627642</v>
      </c>
      <c r="BI61">
        <f t="shared" si="33"/>
        <v>14.220476512317784</v>
      </c>
      <c r="BJ61">
        <f t="shared" si="34"/>
        <v>85.334173989559417</v>
      </c>
      <c r="BK61">
        <f t="shared" si="35"/>
        <v>4.695947147485733E-2</v>
      </c>
      <c r="BL61">
        <f t="shared" si="36"/>
        <v>0.64299958650217481</v>
      </c>
      <c r="BM61">
        <f t="shared" si="37"/>
        <v>1113.0790108573926</v>
      </c>
      <c r="BN61" t="s">
        <v>438</v>
      </c>
      <c r="BO61">
        <v>0</v>
      </c>
      <c r="BP61">
        <f t="shared" si="38"/>
        <v>1113.0790108573926</v>
      </c>
      <c r="BQ61">
        <f t="shared" si="39"/>
        <v>0.7086988922295403</v>
      </c>
      <c r="BR61">
        <f t="shared" si="40"/>
        <v>0.71548082106437083</v>
      </c>
      <c r="BS61">
        <f t="shared" si="41"/>
        <v>0.47569749956772517</v>
      </c>
      <c r="BT61">
        <f t="shared" si="42"/>
        <v>0.75543483313923254</v>
      </c>
      <c r="BU61">
        <f t="shared" si="43"/>
        <v>0.4892646666183636</v>
      </c>
      <c r="BV61">
        <f t="shared" si="44"/>
        <v>0.42281119912877091</v>
      </c>
      <c r="BW61">
        <f t="shared" si="45"/>
        <v>0.57718880087122915</v>
      </c>
      <c r="DF61">
        <f t="shared" si="46"/>
        <v>399.99573333333302</v>
      </c>
      <c r="DG61">
        <f t="shared" si="47"/>
        <v>336.58381920627642</v>
      </c>
      <c r="DH61">
        <f t="shared" si="48"/>
        <v>0.84146852367994429</v>
      </c>
      <c r="DI61">
        <f t="shared" si="49"/>
        <v>0.1929370473598887</v>
      </c>
      <c r="DJ61">
        <v>1716902479</v>
      </c>
      <c r="DK61">
        <v>394.67166666666702</v>
      </c>
      <c r="DL61">
        <v>412.40339999999998</v>
      </c>
      <c r="DM61">
        <v>20.882086666666702</v>
      </c>
      <c r="DN61">
        <v>19.002033333333301</v>
      </c>
      <c r="DO61">
        <v>394.34466666666702</v>
      </c>
      <c r="DP61">
        <v>20.483086666666701</v>
      </c>
      <c r="DQ61">
        <v>500.23840000000001</v>
      </c>
      <c r="DR61">
        <v>100.558933333333</v>
      </c>
      <c r="DS61">
        <v>0.100027166666667</v>
      </c>
      <c r="DT61">
        <v>23.5562</v>
      </c>
      <c r="DU61">
        <v>22.587759999999999</v>
      </c>
      <c r="DV61">
        <v>999.9</v>
      </c>
      <c r="DW61">
        <v>0</v>
      </c>
      <c r="DX61">
        <v>0</v>
      </c>
      <c r="DY61">
        <v>9995.71266666667</v>
      </c>
      <c r="DZ61">
        <v>0</v>
      </c>
      <c r="EA61">
        <v>2.1040800000000002</v>
      </c>
      <c r="EB61">
        <v>-17.775600000000001</v>
      </c>
      <c r="EC61">
        <v>403.10753333333298</v>
      </c>
      <c r="ED61">
        <v>420.39173333333298</v>
      </c>
      <c r="EE61">
        <v>2.0337960000000002</v>
      </c>
      <c r="EF61">
        <v>412.40339999999998</v>
      </c>
      <c r="EG61">
        <v>19.002033333333301</v>
      </c>
      <c r="EH61">
        <v>2.1153439999999999</v>
      </c>
      <c r="EI61">
        <v>1.910828</v>
      </c>
      <c r="EJ61">
        <v>18.3352133333333</v>
      </c>
      <c r="EK61">
        <v>16.724166666666701</v>
      </c>
      <c r="EL61">
        <v>399.99573333333302</v>
      </c>
      <c r="EM61">
        <v>0.95000073333333401</v>
      </c>
      <c r="EN61">
        <v>4.9999540000000002E-2</v>
      </c>
      <c r="EO61">
        <v>0</v>
      </c>
      <c r="EP61">
        <v>1883.49066666667</v>
      </c>
      <c r="EQ61">
        <v>8.3295499999999993</v>
      </c>
      <c r="ER61">
        <v>4070.2846666666701</v>
      </c>
      <c r="ES61">
        <v>3981.2773333333298</v>
      </c>
      <c r="ET61">
        <v>38.745733333333298</v>
      </c>
      <c r="EU61">
        <v>42.033066666666699</v>
      </c>
      <c r="EV61">
        <v>40.625</v>
      </c>
      <c r="EW61">
        <v>42.199599999999997</v>
      </c>
      <c r="EX61">
        <v>41.682866666666698</v>
      </c>
      <c r="EY61">
        <v>372.084</v>
      </c>
      <c r="EZ61">
        <v>19.579999999999998</v>
      </c>
      <c r="FA61">
        <v>0</v>
      </c>
      <c r="FB61">
        <v>298.60000014305098</v>
      </c>
      <c r="FC61">
        <v>0</v>
      </c>
      <c r="FD61">
        <v>1883.5515384615401</v>
      </c>
      <c r="FE61">
        <v>1.04888888438387</v>
      </c>
      <c r="FF61">
        <v>1.1326495286648399</v>
      </c>
      <c r="FG61">
        <v>4070.2580769230799</v>
      </c>
      <c r="FH61">
        <v>15</v>
      </c>
      <c r="FI61">
        <v>1716902516</v>
      </c>
      <c r="FJ61" t="s">
        <v>613</v>
      </c>
      <c r="FK61">
        <v>1716902516</v>
      </c>
      <c r="FL61">
        <v>1716902513</v>
      </c>
      <c r="FM61">
        <v>45</v>
      </c>
      <c r="FN61">
        <v>1.7999999999999999E-2</v>
      </c>
      <c r="FO61">
        <v>-1E-3</v>
      </c>
      <c r="FP61">
        <v>0.32700000000000001</v>
      </c>
      <c r="FQ61">
        <v>0.39900000000000002</v>
      </c>
      <c r="FR61">
        <v>412</v>
      </c>
      <c r="FS61">
        <v>19</v>
      </c>
      <c r="FT61">
        <v>0.16</v>
      </c>
      <c r="FU61">
        <v>0.06</v>
      </c>
      <c r="FV61">
        <v>-17.762033333333299</v>
      </c>
      <c r="FW61">
        <v>-0.42648311688312002</v>
      </c>
      <c r="FX61">
        <v>5.8135607753672797E-2</v>
      </c>
      <c r="FY61">
        <v>1</v>
      </c>
      <c r="FZ61">
        <v>394.6316875</v>
      </c>
      <c r="GA61">
        <v>-8.8852941176941203E-2</v>
      </c>
      <c r="GB61">
        <v>1.7481128217305301E-2</v>
      </c>
      <c r="GC61">
        <v>1</v>
      </c>
      <c r="GD61">
        <v>2.0343752380952398</v>
      </c>
      <c r="GE61">
        <v>-4.1283116883126204E-3</v>
      </c>
      <c r="GF61">
        <v>1.46265453085956E-3</v>
      </c>
      <c r="GG61">
        <v>1</v>
      </c>
      <c r="GH61">
        <v>0.100027166666667</v>
      </c>
      <c r="GI61">
        <v>8.0522142857130795E-4</v>
      </c>
      <c r="GJ61">
        <v>2.0841460494781699E-4</v>
      </c>
      <c r="GK61">
        <v>1</v>
      </c>
      <c r="GL61">
        <v>4</v>
      </c>
      <c r="GM61">
        <v>4</v>
      </c>
      <c r="GN61" t="s">
        <v>440</v>
      </c>
      <c r="GO61">
        <v>2.95086</v>
      </c>
      <c r="GP61">
        <v>2.88578</v>
      </c>
      <c r="GQ61">
        <v>9.7323699999999999E-2</v>
      </c>
      <c r="GR61">
        <v>0.103076</v>
      </c>
      <c r="GS61">
        <v>0.105183</v>
      </c>
      <c r="GT61">
        <v>0.10385900000000001</v>
      </c>
      <c r="GU61">
        <v>33272.400000000001</v>
      </c>
      <c r="GV61">
        <v>24839.9</v>
      </c>
      <c r="GW61">
        <v>34649.800000000003</v>
      </c>
      <c r="GX61">
        <v>24810.3</v>
      </c>
      <c r="GY61">
        <v>41487.599999999999</v>
      </c>
      <c r="GZ61">
        <v>28434</v>
      </c>
      <c r="HA61">
        <v>47542.6</v>
      </c>
      <c r="HB61">
        <v>32843.800000000003</v>
      </c>
      <c r="HC61">
        <v>2.1286299999999998</v>
      </c>
      <c r="HD61">
        <v>2.1588699999999998</v>
      </c>
      <c r="HE61">
        <v>3.9454500000000003E-2</v>
      </c>
      <c r="HF61">
        <v>0</v>
      </c>
      <c r="HG61">
        <v>21.938800000000001</v>
      </c>
      <c r="HH61">
        <v>999.9</v>
      </c>
      <c r="HI61">
        <v>58.728999999999999</v>
      </c>
      <c r="HJ61">
        <v>27.835000000000001</v>
      </c>
      <c r="HK61">
        <v>21.950500000000002</v>
      </c>
      <c r="HL61">
        <v>61.319699999999997</v>
      </c>
      <c r="HM61">
        <v>31.041699999999999</v>
      </c>
      <c r="HN61">
        <v>1</v>
      </c>
      <c r="HO61">
        <v>-0.30577700000000002</v>
      </c>
      <c r="HP61">
        <v>0.26689800000000002</v>
      </c>
      <c r="HQ61">
        <v>20.3523</v>
      </c>
      <c r="HR61">
        <v>5.2165400000000002</v>
      </c>
      <c r="HS61">
        <v>11.950100000000001</v>
      </c>
      <c r="HT61">
        <v>4.9881500000000001</v>
      </c>
      <c r="HU61">
        <v>3.2989999999999999</v>
      </c>
      <c r="HV61">
        <v>9999</v>
      </c>
      <c r="HW61">
        <v>999.9</v>
      </c>
      <c r="HX61">
        <v>9999</v>
      </c>
      <c r="HY61">
        <v>9999</v>
      </c>
      <c r="HZ61">
        <v>1.87036</v>
      </c>
      <c r="IA61">
        <v>1.87958</v>
      </c>
      <c r="IB61">
        <v>1.87954</v>
      </c>
      <c r="IC61">
        <v>1.87209</v>
      </c>
      <c r="ID61">
        <v>1.8761300000000001</v>
      </c>
      <c r="IE61">
        <v>1.8772899999999999</v>
      </c>
      <c r="IF61">
        <v>1.8773899999999999</v>
      </c>
      <c r="IG61">
        <v>1.88028</v>
      </c>
      <c r="IH61">
        <v>5</v>
      </c>
      <c r="II61">
        <v>0</v>
      </c>
      <c r="IJ61">
        <v>0</v>
      </c>
      <c r="IK61">
        <v>0</v>
      </c>
      <c r="IL61" t="s">
        <v>441</v>
      </c>
      <c r="IM61" t="s">
        <v>442</v>
      </c>
      <c r="IN61" t="s">
        <v>443</v>
      </c>
      <c r="IO61" t="s">
        <v>443</v>
      </c>
      <c r="IP61" t="s">
        <v>443</v>
      </c>
      <c r="IQ61" t="s">
        <v>443</v>
      </c>
      <c r="IR61">
        <v>0</v>
      </c>
      <c r="IS61">
        <v>100</v>
      </c>
      <c r="IT61">
        <v>100</v>
      </c>
      <c r="IU61">
        <v>0.32700000000000001</v>
      </c>
      <c r="IV61">
        <v>0.39900000000000002</v>
      </c>
      <c r="IW61">
        <v>-0.59932239566139001</v>
      </c>
      <c r="IX61">
        <v>3.1429845563750499E-3</v>
      </c>
      <c r="IY61">
        <v>-2.6191379260519398E-6</v>
      </c>
      <c r="IZ61">
        <v>8.1946225552374905E-10</v>
      </c>
      <c r="JA61">
        <v>-1.2232563120902699E-2</v>
      </c>
      <c r="JB61">
        <v>-4.0743828274618102E-2</v>
      </c>
      <c r="JC61">
        <v>3.8132344040852999E-3</v>
      </c>
      <c r="JD61">
        <v>-2.3311986755717701E-5</v>
      </c>
      <c r="JE61">
        <v>5</v>
      </c>
      <c r="JF61">
        <v>2227</v>
      </c>
      <c r="JG61">
        <v>1</v>
      </c>
      <c r="JH61">
        <v>23</v>
      </c>
      <c r="JI61">
        <v>4.5</v>
      </c>
      <c r="JJ61">
        <v>4.5999999999999996</v>
      </c>
      <c r="JK61">
        <v>0.161133</v>
      </c>
      <c r="JL61">
        <v>4.99878</v>
      </c>
      <c r="JM61">
        <v>1.5954600000000001</v>
      </c>
      <c r="JN61">
        <v>2.3144499999999999</v>
      </c>
      <c r="JO61">
        <v>1.49658</v>
      </c>
      <c r="JP61">
        <v>2.4841299999999999</v>
      </c>
      <c r="JQ61">
        <v>30.825299999999999</v>
      </c>
      <c r="JR61">
        <v>24.323899999999998</v>
      </c>
      <c r="JS61">
        <v>2</v>
      </c>
      <c r="JT61">
        <v>507.91199999999998</v>
      </c>
      <c r="JU61">
        <v>547.31100000000004</v>
      </c>
      <c r="JV61">
        <v>21.9998</v>
      </c>
      <c r="JW61">
        <v>23.400600000000001</v>
      </c>
      <c r="JX61">
        <v>30.0002</v>
      </c>
      <c r="JY61">
        <v>23.446400000000001</v>
      </c>
      <c r="JZ61">
        <v>23.417400000000001</v>
      </c>
      <c r="KA61">
        <v>-1</v>
      </c>
      <c r="KB61">
        <v>20.05</v>
      </c>
      <c r="KC61">
        <v>95.7</v>
      </c>
      <c r="KD61">
        <v>22</v>
      </c>
      <c r="KE61">
        <v>400</v>
      </c>
      <c r="KF61">
        <v>15.3735</v>
      </c>
      <c r="KG61">
        <v>100.538</v>
      </c>
      <c r="KH61">
        <v>100.45399999999999</v>
      </c>
    </row>
    <row r="62" spans="1:294" x14ac:dyDescent="0.35">
      <c r="A62">
        <v>44</v>
      </c>
      <c r="B62">
        <v>1716902787</v>
      </c>
      <c r="C62">
        <v>13801</v>
      </c>
      <c r="D62" t="s">
        <v>614</v>
      </c>
      <c r="E62" t="s">
        <v>615</v>
      </c>
      <c r="F62">
        <v>15</v>
      </c>
      <c r="G62">
        <v>1716902778.5</v>
      </c>
      <c r="H62">
        <f t="shared" si="0"/>
        <v>1.7229907268902632E-3</v>
      </c>
      <c r="I62">
        <f t="shared" si="1"/>
        <v>1.7229907268902633</v>
      </c>
      <c r="J62">
        <f t="shared" si="2"/>
        <v>14.249168602867108</v>
      </c>
      <c r="K62">
        <f t="shared" si="3"/>
        <v>398.26524999999998</v>
      </c>
      <c r="L62">
        <f t="shared" si="4"/>
        <v>284.3525191961989</v>
      </c>
      <c r="M62">
        <f t="shared" si="5"/>
        <v>28.621122361354328</v>
      </c>
      <c r="N62">
        <f t="shared" si="6"/>
        <v>40.086855867312977</v>
      </c>
      <c r="O62">
        <f t="shared" si="7"/>
        <v>0.21564913193373941</v>
      </c>
      <c r="P62">
        <f t="shared" si="8"/>
        <v>2.9417163341894641</v>
      </c>
      <c r="Q62">
        <f t="shared" si="9"/>
        <v>0.20723582455627795</v>
      </c>
      <c r="R62">
        <f t="shared" si="10"/>
        <v>0.13025094334354934</v>
      </c>
      <c r="S62">
        <f t="shared" si="11"/>
        <v>77.180723881948992</v>
      </c>
      <c r="T62">
        <f t="shared" si="12"/>
        <v>23.562709636960957</v>
      </c>
      <c r="U62">
        <f t="shared" si="13"/>
        <v>23.562709636960957</v>
      </c>
      <c r="V62">
        <f t="shared" si="14"/>
        <v>2.917200078649921</v>
      </c>
      <c r="W62">
        <f t="shared" si="15"/>
        <v>72.058976585496396</v>
      </c>
      <c r="X62">
        <f t="shared" si="16"/>
        <v>2.1012118776924935</v>
      </c>
      <c r="Y62">
        <f t="shared" si="17"/>
        <v>2.9159613101074946</v>
      </c>
      <c r="Z62">
        <f t="shared" si="18"/>
        <v>0.81598820095742752</v>
      </c>
      <c r="AA62">
        <f t="shared" si="19"/>
        <v>-75.98389105586061</v>
      </c>
      <c r="AB62">
        <f t="shared" si="20"/>
        <v>-1.1176323073392032</v>
      </c>
      <c r="AC62">
        <f t="shared" si="21"/>
        <v>-7.9203341890877049E-2</v>
      </c>
      <c r="AD62">
        <f t="shared" si="22"/>
        <v>-2.8231416953072852E-6</v>
      </c>
      <c r="AE62">
        <f t="shared" si="23"/>
        <v>14.212491552221566</v>
      </c>
      <c r="AF62">
        <f t="shared" si="24"/>
        <v>1.5928704118133574</v>
      </c>
      <c r="AG62">
        <f t="shared" si="25"/>
        <v>14.249168602867108</v>
      </c>
      <c r="AH62">
        <v>424.24489951966802</v>
      </c>
      <c r="AI62">
        <v>406.83045454545402</v>
      </c>
      <c r="AJ62">
        <v>-1.41799136745532E-3</v>
      </c>
      <c r="AK62">
        <v>67.039271712791106</v>
      </c>
      <c r="AL62">
        <f t="shared" si="26"/>
        <v>1.7229907268902633</v>
      </c>
      <c r="AM62">
        <v>19.011760907894502</v>
      </c>
      <c r="AN62">
        <v>21.034899393939401</v>
      </c>
      <c r="AO62">
        <v>3.38237257299475E-6</v>
      </c>
      <c r="AP62">
        <v>77.572414307595395</v>
      </c>
      <c r="AQ62">
        <v>0</v>
      </c>
      <c r="AR62">
        <v>0</v>
      </c>
      <c r="AS62">
        <f t="shared" si="27"/>
        <v>1</v>
      </c>
      <c r="AT62">
        <f t="shared" si="28"/>
        <v>0</v>
      </c>
      <c r="AU62">
        <f t="shared" si="29"/>
        <v>53860.078020976616</v>
      </c>
      <c r="AV62" t="s">
        <v>484</v>
      </c>
      <c r="AW62">
        <v>10531.5</v>
      </c>
      <c r="AX62">
        <v>1256.3007692307699</v>
      </c>
      <c r="AY62">
        <v>6278</v>
      </c>
      <c r="AZ62">
        <f t="shared" si="30"/>
        <v>0.79988837699414306</v>
      </c>
      <c r="BA62">
        <v>-1.58532174459789</v>
      </c>
      <c r="BB62" t="s">
        <v>616</v>
      </c>
      <c r="BC62">
        <v>10518.8</v>
      </c>
      <c r="BD62">
        <v>1890.3707999999999</v>
      </c>
      <c r="BE62">
        <v>3809.83</v>
      </c>
      <c r="BF62">
        <f t="shared" si="31"/>
        <v>0.50381754566476722</v>
      </c>
      <c r="BG62">
        <v>0.5</v>
      </c>
      <c r="BH62">
        <f t="shared" si="32"/>
        <v>336.61355006597449</v>
      </c>
      <c r="BI62">
        <f t="shared" si="33"/>
        <v>14.249168602867108</v>
      </c>
      <c r="BJ62">
        <f t="shared" si="34"/>
        <v>84.795906315871761</v>
      </c>
      <c r="BK62">
        <f t="shared" si="35"/>
        <v>4.7040561333200996E-2</v>
      </c>
      <c r="BL62">
        <f t="shared" si="36"/>
        <v>0.64784255465466967</v>
      </c>
      <c r="BM62">
        <f t="shared" si="37"/>
        <v>1112.1240852457368</v>
      </c>
      <c r="BN62" t="s">
        <v>438</v>
      </c>
      <c r="BO62">
        <v>0</v>
      </c>
      <c r="BP62">
        <f t="shared" si="38"/>
        <v>1112.1240852457368</v>
      </c>
      <c r="BQ62">
        <f t="shared" si="39"/>
        <v>0.70809088981772494</v>
      </c>
      <c r="BR62">
        <f t="shared" si="40"/>
        <v>0.71151536181246267</v>
      </c>
      <c r="BS62">
        <f t="shared" si="41"/>
        <v>0.47778344674339879</v>
      </c>
      <c r="BT62">
        <f t="shared" si="42"/>
        <v>0.75168875173666161</v>
      </c>
      <c r="BU62">
        <f t="shared" si="43"/>
        <v>0.49150096144287059</v>
      </c>
      <c r="BV62">
        <f t="shared" si="44"/>
        <v>0.41859161752497159</v>
      </c>
      <c r="BW62">
        <f t="shared" si="45"/>
        <v>0.58140838247502846</v>
      </c>
      <c r="DF62">
        <f t="shared" si="46"/>
        <v>400.03112499999997</v>
      </c>
      <c r="DG62">
        <f t="shared" si="47"/>
        <v>336.61355006597449</v>
      </c>
      <c r="DH62">
        <f t="shared" si="48"/>
        <v>0.84146839840518539</v>
      </c>
      <c r="DI62">
        <f t="shared" si="49"/>
        <v>0.19293679681037068</v>
      </c>
      <c r="DJ62">
        <v>1716902778.5</v>
      </c>
      <c r="DK62">
        <v>398.26524999999998</v>
      </c>
      <c r="DL62">
        <v>416.07324999999997</v>
      </c>
      <c r="DM62">
        <v>20.875662500000001</v>
      </c>
      <c r="DN62">
        <v>19.004987499999999</v>
      </c>
      <c r="DO62">
        <v>398.03325000000001</v>
      </c>
      <c r="DP62">
        <v>20.481662499999999</v>
      </c>
      <c r="DQ62">
        <v>500.23168750000002</v>
      </c>
      <c r="DR62">
        <v>100.55374999999999</v>
      </c>
      <c r="DS62">
        <v>9.9912018749999998E-2</v>
      </c>
      <c r="DT62">
        <v>23.5556625</v>
      </c>
      <c r="DU62">
        <v>22.587031249999999</v>
      </c>
      <c r="DV62">
        <v>999.9</v>
      </c>
      <c r="DW62">
        <v>0</v>
      </c>
      <c r="DX62">
        <v>0</v>
      </c>
      <c r="DY62">
        <v>10014.067499999999</v>
      </c>
      <c r="DZ62">
        <v>0</v>
      </c>
      <c r="EA62">
        <v>2.1040800000000002</v>
      </c>
      <c r="EB62">
        <v>-17.733106249999999</v>
      </c>
      <c r="EC62">
        <v>406.89850000000001</v>
      </c>
      <c r="ED62">
        <v>424.13375000000002</v>
      </c>
      <c r="EE62">
        <v>2.0283393749999998</v>
      </c>
      <c r="EF62">
        <v>416.07324999999997</v>
      </c>
      <c r="EG62">
        <v>19.004987499999999</v>
      </c>
      <c r="EH62">
        <v>2.1149818749999998</v>
      </c>
      <c r="EI62">
        <v>1.911023125</v>
      </c>
      <c r="EJ62">
        <v>18.332462499999998</v>
      </c>
      <c r="EK62">
        <v>16.725787499999999</v>
      </c>
      <c r="EL62">
        <v>400.03112499999997</v>
      </c>
      <c r="EM62">
        <v>0.95000556250000001</v>
      </c>
      <c r="EN62">
        <v>4.9994612500000001E-2</v>
      </c>
      <c r="EO62">
        <v>0</v>
      </c>
      <c r="EP62">
        <v>1890.37625</v>
      </c>
      <c r="EQ62">
        <v>8.3295499999999993</v>
      </c>
      <c r="ER62">
        <v>4085.3312500000002</v>
      </c>
      <c r="ES62">
        <v>3981.64</v>
      </c>
      <c r="ET62">
        <v>38.698812500000003</v>
      </c>
      <c r="EU62">
        <v>42.023249999999997</v>
      </c>
      <c r="EV62">
        <v>40.621000000000002</v>
      </c>
      <c r="EW62">
        <v>42.175375000000003</v>
      </c>
      <c r="EX62">
        <v>41.683124999999997</v>
      </c>
      <c r="EY62">
        <v>372.11812500000002</v>
      </c>
      <c r="EZ62">
        <v>19.579999999999998</v>
      </c>
      <c r="FA62">
        <v>0</v>
      </c>
      <c r="FB62">
        <v>299</v>
      </c>
      <c r="FC62">
        <v>0</v>
      </c>
      <c r="FD62">
        <v>1890.3707999999999</v>
      </c>
      <c r="FE62">
        <v>0.78538460414983702</v>
      </c>
      <c r="FF62">
        <v>4.3276923396315503</v>
      </c>
      <c r="FG62">
        <v>4085.0996</v>
      </c>
      <c r="FH62">
        <v>15</v>
      </c>
      <c r="FI62">
        <v>1716902827</v>
      </c>
      <c r="FJ62" t="s">
        <v>617</v>
      </c>
      <c r="FK62">
        <v>1716902827</v>
      </c>
      <c r="FL62">
        <v>1716902807</v>
      </c>
      <c r="FM62">
        <v>46</v>
      </c>
      <c r="FN62">
        <v>-0.10100000000000001</v>
      </c>
      <c r="FO62">
        <v>-5.0000000000000001E-3</v>
      </c>
      <c r="FP62">
        <v>0.23200000000000001</v>
      </c>
      <c r="FQ62">
        <v>0.39400000000000002</v>
      </c>
      <c r="FR62">
        <v>417</v>
      </c>
      <c r="FS62">
        <v>19</v>
      </c>
      <c r="FT62">
        <v>0.1</v>
      </c>
      <c r="FU62">
        <v>0.05</v>
      </c>
      <c r="FV62">
        <v>-17.748259999999998</v>
      </c>
      <c r="FW62">
        <v>-0.30787669172932403</v>
      </c>
      <c r="FX62">
        <v>0.13321840488461001</v>
      </c>
      <c r="FY62">
        <v>1</v>
      </c>
      <c r="FZ62">
        <v>398.347933333333</v>
      </c>
      <c r="GA62">
        <v>-0.14357142857102301</v>
      </c>
      <c r="GB62">
        <v>1.45210957652005E-2</v>
      </c>
      <c r="GC62">
        <v>1</v>
      </c>
      <c r="GD62">
        <v>2.0266419999999998</v>
      </c>
      <c r="GE62">
        <v>1.3875789473684799E-2</v>
      </c>
      <c r="GF62">
        <v>8.4345993384392706E-3</v>
      </c>
      <c r="GG62">
        <v>1</v>
      </c>
      <c r="GH62">
        <v>9.9916081249999997E-2</v>
      </c>
      <c r="GI62">
        <v>-1.44320294117666E-3</v>
      </c>
      <c r="GJ62">
        <v>1.6095841550983701E-4</v>
      </c>
      <c r="GK62">
        <v>1</v>
      </c>
      <c r="GL62">
        <v>4</v>
      </c>
      <c r="GM62">
        <v>4</v>
      </c>
      <c r="GN62" t="s">
        <v>440</v>
      </c>
      <c r="GO62">
        <v>2.9509099999999999</v>
      </c>
      <c r="GP62">
        <v>2.8862399999999999</v>
      </c>
      <c r="GQ62">
        <v>9.8017999999999994E-2</v>
      </c>
      <c r="GR62">
        <v>0.103787</v>
      </c>
      <c r="GS62">
        <v>0.105171</v>
      </c>
      <c r="GT62">
        <v>0.10388500000000001</v>
      </c>
      <c r="GU62">
        <v>33245.800000000003</v>
      </c>
      <c r="GV62">
        <v>24819.1</v>
      </c>
      <c r="GW62">
        <v>34648.699999999997</v>
      </c>
      <c r="GX62">
        <v>24809.200000000001</v>
      </c>
      <c r="GY62">
        <v>41487.800000000003</v>
      </c>
      <c r="GZ62">
        <v>28432</v>
      </c>
      <c r="HA62">
        <v>47542.2</v>
      </c>
      <c r="HB62">
        <v>32842.400000000001</v>
      </c>
      <c r="HC62">
        <v>2.1285699999999999</v>
      </c>
      <c r="HD62">
        <v>2.1587700000000001</v>
      </c>
      <c r="HE62">
        <v>3.9428499999999998E-2</v>
      </c>
      <c r="HF62">
        <v>0</v>
      </c>
      <c r="HG62">
        <v>21.9314</v>
      </c>
      <c r="HH62">
        <v>999.9</v>
      </c>
      <c r="HI62">
        <v>58.728999999999999</v>
      </c>
      <c r="HJ62">
        <v>27.844999999999999</v>
      </c>
      <c r="HK62">
        <v>21.9633</v>
      </c>
      <c r="HL62">
        <v>61.679600000000001</v>
      </c>
      <c r="HM62">
        <v>30.9495</v>
      </c>
      <c r="HN62">
        <v>1</v>
      </c>
      <c r="HO62">
        <v>-0.30608200000000002</v>
      </c>
      <c r="HP62">
        <v>0.25759799999999999</v>
      </c>
      <c r="HQ62">
        <v>20.3521</v>
      </c>
      <c r="HR62">
        <v>5.2114500000000001</v>
      </c>
      <c r="HS62">
        <v>11.950100000000001</v>
      </c>
      <c r="HT62">
        <v>4.9895500000000004</v>
      </c>
      <c r="HU62">
        <v>3.2989999999999999</v>
      </c>
      <c r="HV62">
        <v>9999</v>
      </c>
      <c r="HW62">
        <v>999.9</v>
      </c>
      <c r="HX62">
        <v>9999</v>
      </c>
      <c r="HY62">
        <v>9999</v>
      </c>
      <c r="HZ62">
        <v>1.87032</v>
      </c>
      <c r="IA62">
        <v>1.87958</v>
      </c>
      <c r="IB62">
        <v>1.8794900000000001</v>
      </c>
      <c r="IC62">
        <v>1.8720699999999999</v>
      </c>
      <c r="ID62">
        <v>1.87609</v>
      </c>
      <c r="IE62">
        <v>1.8772899999999999</v>
      </c>
      <c r="IF62">
        <v>1.8773500000000001</v>
      </c>
      <c r="IG62">
        <v>1.8802000000000001</v>
      </c>
      <c r="IH62">
        <v>5</v>
      </c>
      <c r="II62">
        <v>0</v>
      </c>
      <c r="IJ62">
        <v>0</v>
      </c>
      <c r="IK62">
        <v>0</v>
      </c>
      <c r="IL62" t="s">
        <v>441</v>
      </c>
      <c r="IM62" t="s">
        <v>442</v>
      </c>
      <c r="IN62" t="s">
        <v>443</v>
      </c>
      <c r="IO62" t="s">
        <v>443</v>
      </c>
      <c r="IP62" t="s">
        <v>443</v>
      </c>
      <c r="IQ62" t="s">
        <v>443</v>
      </c>
      <c r="IR62">
        <v>0</v>
      </c>
      <c r="IS62">
        <v>100</v>
      </c>
      <c r="IT62">
        <v>100</v>
      </c>
      <c r="IU62">
        <v>0.23200000000000001</v>
      </c>
      <c r="IV62">
        <v>0.39400000000000002</v>
      </c>
      <c r="IW62">
        <v>-0.58085701606978501</v>
      </c>
      <c r="IX62">
        <v>3.1429845563750499E-3</v>
      </c>
      <c r="IY62">
        <v>-2.6191379260519398E-6</v>
      </c>
      <c r="IZ62">
        <v>8.1946225552374905E-10</v>
      </c>
      <c r="JA62">
        <v>-1.3160598331891199E-2</v>
      </c>
      <c r="JB62">
        <v>-4.0743828274618102E-2</v>
      </c>
      <c r="JC62">
        <v>3.8132344040852999E-3</v>
      </c>
      <c r="JD62">
        <v>-2.3311986755717701E-5</v>
      </c>
      <c r="JE62">
        <v>5</v>
      </c>
      <c r="JF62">
        <v>2227</v>
      </c>
      <c r="JG62">
        <v>1</v>
      </c>
      <c r="JH62">
        <v>23</v>
      </c>
      <c r="JI62">
        <v>4.5</v>
      </c>
      <c r="JJ62">
        <v>4.5999999999999996</v>
      </c>
      <c r="JK62">
        <v>0.161133</v>
      </c>
      <c r="JL62">
        <v>4.99878</v>
      </c>
      <c r="JM62">
        <v>1.5954600000000001</v>
      </c>
      <c r="JN62">
        <v>2.3144499999999999</v>
      </c>
      <c r="JO62">
        <v>1.49658</v>
      </c>
      <c r="JP62">
        <v>2.2595200000000002</v>
      </c>
      <c r="JQ62">
        <v>30.846900000000002</v>
      </c>
      <c r="JR62">
        <v>24.3064</v>
      </c>
      <c r="JS62">
        <v>2</v>
      </c>
      <c r="JT62">
        <v>507.84500000000003</v>
      </c>
      <c r="JU62">
        <v>547.20000000000005</v>
      </c>
      <c r="JV62">
        <v>22</v>
      </c>
      <c r="JW62">
        <v>23.392199999999999</v>
      </c>
      <c r="JX62">
        <v>29.9999</v>
      </c>
      <c r="JY62">
        <v>23.442499999999999</v>
      </c>
      <c r="JZ62">
        <v>23.413499999999999</v>
      </c>
      <c r="KA62">
        <v>-1</v>
      </c>
      <c r="KB62">
        <v>20.05</v>
      </c>
      <c r="KC62">
        <v>95.7</v>
      </c>
      <c r="KD62">
        <v>22</v>
      </c>
      <c r="KE62">
        <v>400</v>
      </c>
      <c r="KF62">
        <v>15.3735</v>
      </c>
      <c r="KG62">
        <v>100.536</v>
      </c>
      <c r="KH62">
        <v>100.45</v>
      </c>
    </row>
    <row r="63" spans="1:294" x14ac:dyDescent="0.35">
      <c r="A63">
        <v>45</v>
      </c>
      <c r="B63">
        <v>1716903386.0999999</v>
      </c>
      <c r="C63">
        <v>14400.0999999046</v>
      </c>
      <c r="D63" t="s">
        <v>618</v>
      </c>
      <c r="E63" t="s">
        <v>619</v>
      </c>
      <c r="F63">
        <v>15</v>
      </c>
      <c r="G63">
        <v>1716903378.0999999</v>
      </c>
      <c r="H63">
        <f t="shared" si="0"/>
        <v>1.667821102764934E-3</v>
      </c>
      <c r="I63">
        <f t="shared" si="1"/>
        <v>1.6678211027649341</v>
      </c>
      <c r="J63">
        <f t="shared" si="2"/>
        <v>14.143867725109681</v>
      </c>
      <c r="K63">
        <f t="shared" si="3"/>
        <v>404.58693333333298</v>
      </c>
      <c r="L63">
        <f t="shared" si="4"/>
        <v>287.35549877912337</v>
      </c>
      <c r="M63">
        <f t="shared" si="5"/>
        <v>28.920511351966677</v>
      </c>
      <c r="N63">
        <f t="shared" si="6"/>
        <v>40.719112903831864</v>
      </c>
      <c r="O63">
        <f t="shared" si="7"/>
        <v>0.20765019992127337</v>
      </c>
      <c r="P63">
        <f t="shared" si="8"/>
        <v>2.938366240694442</v>
      </c>
      <c r="Q63">
        <f t="shared" si="9"/>
        <v>0.19982874823395691</v>
      </c>
      <c r="R63">
        <f t="shared" si="10"/>
        <v>0.12557114801312388</v>
      </c>
      <c r="S63">
        <f t="shared" si="11"/>
        <v>77.169676217102563</v>
      </c>
      <c r="T63">
        <f t="shared" si="12"/>
        <v>23.544624332177516</v>
      </c>
      <c r="U63">
        <f t="shared" si="13"/>
        <v>23.544624332177516</v>
      </c>
      <c r="V63">
        <f t="shared" si="14"/>
        <v>2.9140219098713311</v>
      </c>
      <c r="W63">
        <f t="shared" si="15"/>
        <v>71.9837760825624</v>
      </c>
      <c r="X63">
        <f t="shared" si="16"/>
        <v>2.0949274668444837</v>
      </c>
      <c r="Y63">
        <f t="shared" si="17"/>
        <v>2.9102772608673502</v>
      </c>
      <c r="Z63">
        <f t="shared" si="18"/>
        <v>0.81909444302684742</v>
      </c>
      <c r="AA63">
        <f t="shared" si="19"/>
        <v>-73.55091063193359</v>
      </c>
      <c r="AB63">
        <f t="shared" si="20"/>
        <v>-3.3791118024977176</v>
      </c>
      <c r="AC63">
        <f t="shared" si="21"/>
        <v>-0.23967964387623003</v>
      </c>
      <c r="AD63">
        <f t="shared" si="22"/>
        <v>-2.5861204974386709E-5</v>
      </c>
      <c r="AE63">
        <f t="shared" si="23"/>
        <v>14.135317938401871</v>
      </c>
      <c r="AF63">
        <f t="shared" si="24"/>
        <v>1.561258877931186</v>
      </c>
      <c r="AG63">
        <f t="shared" si="25"/>
        <v>14.143867725109681</v>
      </c>
      <c r="AH63">
        <v>430.33676589413602</v>
      </c>
      <c r="AI63">
        <v>413.05095757575702</v>
      </c>
      <c r="AJ63">
        <v>-1.3507165354787801E-3</v>
      </c>
      <c r="AK63">
        <v>67.039510943856399</v>
      </c>
      <c r="AL63">
        <f t="shared" si="26"/>
        <v>1.6678211027649341</v>
      </c>
      <c r="AM63">
        <v>19.0003650249778</v>
      </c>
      <c r="AN63">
        <v>20.9588975757576</v>
      </c>
      <c r="AO63">
        <v>2.5686070168432199E-6</v>
      </c>
      <c r="AP63">
        <v>77.582804012941295</v>
      </c>
      <c r="AQ63">
        <v>0</v>
      </c>
      <c r="AR63">
        <v>0</v>
      </c>
      <c r="AS63">
        <f t="shared" si="27"/>
        <v>1</v>
      </c>
      <c r="AT63">
        <f t="shared" si="28"/>
        <v>0</v>
      </c>
      <c r="AU63">
        <f t="shared" si="29"/>
        <v>53767.360238255867</v>
      </c>
      <c r="AV63" t="s">
        <v>484</v>
      </c>
      <c r="AW63">
        <v>10531.5</v>
      </c>
      <c r="AX63">
        <v>1256.3007692307699</v>
      </c>
      <c r="AY63">
        <v>6278</v>
      </c>
      <c r="AZ63">
        <f t="shared" si="30"/>
        <v>0.79988837699414306</v>
      </c>
      <c r="BA63">
        <v>-1.58532174459789</v>
      </c>
      <c r="BB63" t="s">
        <v>620</v>
      </c>
      <c r="BC63">
        <v>10517.3</v>
      </c>
      <c r="BD63">
        <v>1892.886</v>
      </c>
      <c r="BE63">
        <v>3786.72</v>
      </c>
      <c r="BF63">
        <f t="shared" si="31"/>
        <v>0.50012517429331982</v>
      </c>
      <c r="BG63">
        <v>0.5</v>
      </c>
      <c r="BH63">
        <f t="shared" si="32"/>
        <v>336.56472310855133</v>
      </c>
      <c r="BI63">
        <f t="shared" si="33"/>
        <v>14.143867725109681</v>
      </c>
      <c r="BJ63">
        <f t="shared" si="34"/>
        <v>84.162245402823586</v>
      </c>
      <c r="BK63">
        <f t="shared" si="35"/>
        <v>4.6734516096728525E-2</v>
      </c>
      <c r="BL63">
        <f t="shared" si="36"/>
        <v>0.65789918451852802</v>
      </c>
      <c r="BM63">
        <f t="shared" si="37"/>
        <v>1110.1463659865594</v>
      </c>
      <c r="BN63" t="s">
        <v>438</v>
      </c>
      <c r="BO63">
        <v>0</v>
      </c>
      <c r="BP63">
        <f t="shared" si="38"/>
        <v>1110.1463659865594</v>
      </c>
      <c r="BQ63">
        <f t="shared" si="39"/>
        <v>0.70683167332505192</v>
      </c>
      <c r="BR63">
        <f t="shared" si="40"/>
        <v>0.70755908820645952</v>
      </c>
      <c r="BS63">
        <f t="shared" si="41"/>
        <v>0.48207247658932456</v>
      </c>
      <c r="BT63">
        <f t="shared" si="42"/>
        <v>0.74842697090327093</v>
      </c>
      <c r="BU63">
        <f t="shared" si="43"/>
        <v>0.49610298934975899</v>
      </c>
      <c r="BV63">
        <f t="shared" si="44"/>
        <v>0.41497171540872746</v>
      </c>
      <c r="BW63">
        <f t="shared" si="45"/>
        <v>0.58502828459127254</v>
      </c>
      <c r="DF63">
        <f t="shared" si="46"/>
        <v>399.97300000000001</v>
      </c>
      <c r="DG63">
        <f t="shared" si="47"/>
        <v>336.56472310855133</v>
      </c>
      <c r="DH63">
        <f t="shared" si="48"/>
        <v>0.84146860690234415</v>
      </c>
      <c r="DI63">
        <f t="shared" si="49"/>
        <v>0.19293721380468823</v>
      </c>
      <c r="DJ63">
        <v>1716903378.0999999</v>
      </c>
      <c r="DK63">
        <v>404.58693333333298</v>
      </c>
      <c r="DL63">
        <v>422.29926666666699</v>
      </c>
      <c r="DM63">
        <v>20.815293333333301</v>
      </c>
      <c r="DN63">
        <v>18.9816133333333</v>
      </c>
      <c r="DO63">
        <v>404.20793333333302</v>
      </c>
      <c r="DP63">
        <v>20.415293333333299</v>
      </c>
      <c r="DQ63">
        <v>500.22713333333297</v>
      </c>
      <c r="DR63">
        <v>100.54366666666699</v>
      </c>
      <c r="DS63">
        <v>0.10000110666666701</v>
      </c>
      <c r="DT63">
        <v>23.523293333333299</v>
      </c>
      <c r="DU63">
        <v>22.5566</v>
      </c>
      <c r="DV63">
        <v>999.9</v>
      </c>
      <c r="DW63">
        <v>0</v>
      </c>
      <c r="DX63">
        <v>0</v>
      </c>
      <c r="DY63">
        <v>9996</v>
      </c>
      <c r="DZ63">
        <v>0</v>
      </c>
      <c r="EA63">
        <v>2.0487099999999998</v>
      </c>
      <c r="EB63">
        <v>-17.876853333333301</v>
      </c>
      <c r="EC63">
        <v>413.07906666666702</v>
      </c>
      <c r="ED63">
        <v>430.47033333333297</v>
      </c>
      <c r="EE63">
        <v>1.9748366666666699</v>
      </c>
      <c r="EF63">
        <v>422.29926666666699</v>
      </c>
      <c r="EG63">
        <v>18.9816133333333</v>
      </c>
      <c r="EH63">
        <v>2.1070373333333299</v>
      </c>
      <c r="EI63">
        <v>1.90847866666667</v>
      </c>
      <c r="EJ63">
        <v>18.272486666666701</v>
      </c>
      <c r="EK63">
        <v>16.704799999999999</v>
      </c>
      <c r="EL63">
        <v>399.97300000000001</v>
      </c>
      <c r="EM63">
        <v>0.94999826666666698</v>
      </c>
      <c r="EN63">
        <v>5.0001893333333297E-2</v>
      </c>
      <c r="EO63">
        <v>0</v>
      </c>
      <c r="EP63">
        <v>1892.92466666667</v>
      </c>
      <c r="EQ63">
        <v>8.3295499999999993</v>
      </c>
      <c r="ER63">
        <v>4079.9326666666698</v>
      </c>
      <c r="ES63">
        <v>3981.0426666666699</v>
      </c>
      <c r="ET63">
        <v>38.645533333333297</v>
      </c>
      <c r="EU63">
        <v>41.953800000000001</v>
      </c>
      <c r="EV63">
        <v>40.545466666666698</v>
      </c>
      <c r="EW63">
        <v>42.116599999999998</v>
      </c>
      <c r="EX63">
        <v>41.616599999999998</v>
      </c>
      <c r="EY63">
        <v>372.06133333333298</v>
      </c>
      <c r="EZ63">
        <v>19.579999999999998</v>
      </c>
      <c r="FA63">
        <v>0</v>
      </c>
      <c r="FB63">
        <v>598.20000004768394</v>
      </c>
      <c r="FC63">
        <v>0</v>
      </c>
      <c r="FD63">
        <v>1892.886</v>
      </c>
      <c r="FE63">
        <v>-1.0653846126326101</v>
      </c>
      <c r="FF63">
        <v>-1.91153843891237</v>
      </c>
      <c r="FG63">
        <v>4080.2136</v>
      </c>
      <c r="FH63">
        <v>15</v>
      </c>
      <c r="FI63">
        <v>1716903408.0999999</v>
      </c>
      <c r="FJ63" t="s">
        <v>621</v>
      </c>
      <c r="FK63">
        <v>1716903407.0999999</v>
      </c>
      <c r="FL63">
        <v>1716903408.0999999</v>
      </c>
      <c r="FM63">
        <v>47</v>
      </c>
      <c r="FN63">
        <v>0.14000000000000001</v>
      </c>
      <c r="FO63">
        <v>7.0000000000000001E-3</v>
      </c>
      <c r="FP63">
        <v>0.379</v>
      </c>
      <c r="FQ63">
        <v>0.4</v>
      </c>
      <c r="FR63">
        <v>422</v>
      </c>
      <c r="FS63">
        <v>19</v>
      </c>
      <c r="FT63">
        <v>0.08</v>
      </c>
      <c r="FU63">
        <v>0.06</v>
      </c>
      <c r="FV63">
        <v>-17.895061904761899</v>
      </c>
      <c r="FW63">
        <v>0.554314285714264</v>
      </c>
      <c r="FX63">
        <v>0.15784421336118101</v>
      </c>
      <c r="FY63">
        <v>0</v>
      </c>
      <c r="FZ63">
        <v>404.42281250000002</v>
      </c>
      <c r="GA63">
        <v>3.6794117645158497E-2</v>
      </c>
      <c r="GB63">
        <v>1.12539923471584E-2</v>
      </c>
      <c r="GC63">
        <v>1</v>
      </c>
      <c r="GD63">
        <v>1.9749595238095199</v>
      </c>
      <c r="GE63">
        <v>-2.6087532467528599E-2</v>
      </c>
      <c r="GF63">
        <v>1.43427803229461E-2</v>
      </c>
      <c r="GG63">
        <v>1</v>
      </c>
      <c r="GH63">
        <v>0.10000110666666701</v>
      </c>
      <c r="GI63">
        <v>-9.0072857142840801E-4</v>
      </c>
      <c r="GJ63">
        <v>1.93241511988381E-4</v>
      </c>
      <c r="GK63">
        <v>1</v>
      </c>
      <c r="GL63">
        <v>3</v>
      </c>
      <c r="GM63">
        <v>4</v>
      </c>
      <c r="GN63" t="s">
        <v>448</v>
      </c>
      <c r="GO63">
        <v>2.9510100000000001</v>
      </c>
      <c r="GP63">
        <v>2.88585</v>
      </c>
      <c r="GQ63">
        <v>9.9197199999999999E-2</v>
      </c>
      <c r="GR63">
        <v>0.104919</v>
      </c>
      <c r="GS63">
        <v>0.104934</v>
      </c>
      <c r="GT63">
        <v>0.103811</v>
      </c>
      <c r="GU63">
        <v>33208.400000000001</v>
      </c>
      <c r="GV63">
        <v>24792.7</v>
      </c>
      <c r="GW63">
        <v>34654.400000000001</v>
      </c>
      <c r="GX63">
        <v>24813.9</v>
      </c>
      <c r="GY63">
        <v>41504.6</v>
      </c>
      <c r="GZ63">
        <v>28439.3</v>
      </c>
      <c r="HA63">
        <v>47548.9</v>
      </c>
      <c r="HB63">
        <v>32848.199999999997</v>
      </c>
      <c r="HC63">
        <v>2.1295799999999998</v>
      </c>
      <c r="HD63">
        <v>2.1598999999999999</v>
      </c>
      <c r="HE63">
        <v>3.9376300000000003E-2</v>
      </c>
      <c r="HF63">
        <v>0</v>
      </c>
      <c r="HG63">
        <v>21.901399999999999</v>
      </c>
      <c r="HH63">
        <v>999.9</v>
      </c>
      <c r="HI63">
        <v>58.625</v>
      </c>
      <c r="HJ63">
        <v>27.875</v>
      </c>
      <c r="HK63">
        <v>21.965800000000002</v>
      </c>
      <c r="HL63">
        <v>62.008800000000001</v>
      </c>
      <c r="HM63">
        <v>31.073699999999999</v>
      </c>
      <c r="HN63">
        <v>1</v>
      </c>
      <c r="HO63">
        <v>-0.31320100000000001</v>
      </c>
      <c r="HP63">
        <v>0.20733399999999999</v>
      </c>
      <c r="HQ63">
        <v>20.3523</v>
      </c>
      <c r="HR63">
        <v>5.21624</v>
      </c>
      <c r="HS63">
        <v>11.9499</v>
      </c>
      <c r="HT63">
        <v>4.9898499999999997</v>
      </c>
      <c r="HU63">
        <v>3.2989999999999999</v>
      </c>
      <c r="HV63">
        <v>9999</v>
      </c>
      <c r="HW63">
        <v>999.9</v>
      </c>
      <c r="HX63">
        <v>9999</v>
      </c>
      <c r="HY63">
        <v>9999</v>
      </c>
      <c r="HZ63">
        <v>1.8703000000000001</v>
      </c>
      <c r="IA63">
        <v>1.87958</v>
      </c>
      <c r="IB63">
        <v>1.87954</v>
      </c>
      <c r="IC63">
        <v>1.8721000000000001</v>
      </c>
      <c r="ID63">
        <v>1.87608</v>
      </c>
      <c r="IE63">
        <v>1.8772800000000001</v>
      </c>
      <c r="IF63">
        <v>1.8773500000000001</v>
      </c>
      <c r="IG63">
        <v>1.88022</v>
      </c>
      <c r="IH63">
        <v>5</v>
      </c>
      <c r="II63">
        <v>0</v>
      </c>
      <c r="IJ63">
        <v>0</v>
      </c>
      <c r="IK63">
        <v>0</v>
      </c>
      <c r="IL63" t="s">
        <v>441</v>
      </c>
      <c r="IM63" t="s">
        <v>442</v>
      </c>
      <c r="IN63" t="s">
        <v>443</v>
      </c>
      <c r="IO63" t="s">
        <v>443</v>
      </c>
      <c r="IP63" t="s">
        <v>443</v>
      </c>
      <c r="IQ63" t="s">
        <v>443</v>
      </c>
      <c r="IR63">
        <v>0</v>
      </c>
      <c r="IS63">
        <v>100</v>
      </c>
      <c r="IT63">
        <v>100</v>
      </c>
      <c r="IU63">
        <v>0.379</v>
      </c>
      <c r="IV63">
        <v>0.4</v>
      </c>
      <c r="IW63">
        <v>-0.682145948995458</v>
      </c>
      <c r="IX63">
        <v>3.1429845563750499E-3</v>
      </c>
      <c r="IY63">
        <v>-2.6191379260519398E-6</v>
      </c>
      <c r="IZ63">
        <v>8.1946225552374905E-10</v>
      </c>
      <c r="JA63">
        <v>-1.79914322922534E-2</v>
      </c>
      <c r="JB63">
        <v>-4.0743828274618102E-2</v>
      </c>
      <c r="JC63">
        <v>3.8132344040852999E-3</v>
      </c>
      <c r="JD63">
        <v>-2.3311986755717701E-5</v>
      </c>
      <c r="JE63">
        <v>5</v>
      </c>
      <c r="JF63">
        <v>2227</v>
      </c>
      <c r="JG63">
        <v>1</v>
      </c>
      <c r="JH63">
        <v>23</v>
      </c>
      <c r="JI63">
        <v>9.3000000000000007</v>
      </c>
      <c r="JJ63">
        <v>9.6999999999999993</v>
      </c>
      <c r="JK63">
        <v>0.161133</v>
      </c>
      <c r="JL63">
        <v>4.99878</v>
      </c>
      <c r="JM63">
        <v>1.5954600000000001</v>
      </c>
      <c r="JN63">
        <v>2.3144499999999999</v>
      </c>
      <c r="JO63">
        <v>1.49658</v>
      </c>
      <c r="JP63">
        <v>2.4658199999999999</v>
      </c>
      <c r="JQ63">
        <v>30.825299999999999</v>
      </c>
      <c r="JR63">
        <v>24.315200000000001</v>
      </c>
      <c r="JS63">
        <v>2</v>
      </c>
      <c r="JT63">
        <v>507.76299999999998</v>
      </c>
      <c r="JU63">
        <v>547.24699999999996</v>
      </c>
      <c r="JV63">
        <v>21.999700000000001</v>
      </c>
      <c r="JW63">
        <v>23.3094</v>
      </c>
      <c r="JX63">
        <v>30</v>
      </c>
      <c r="JY63">
        <v>23.370100000000001</v>
      </c>
      <c r="JZ63">
        <v>23.344999999999999</v>
      </c>
      <c r="KA63">
        <v>-1</v>
      </c>
      <c r="KB63">
        <v>20.05</v>
      </c>
      <c r="KC63">
        <v>95.7</v>
      </c>
      <c r="KD63">
        <v>22</v>
      </c>
      <c r="KE63">
        <v>400</v>
      </c>
      <c r="KF63">
        <v>15.3735</v>
      </c>
      <c r="KG63">
        <v>100.551</v>
      </c>
      <c r="KH63">
        <v>100.468</v>
      </c>
    </row>
    <row r="64" spans="1:294" x14ac:dyDescent="0.35">
      <c r="A64">
        <v>46</v>
      </c>
      <c r="B64">
        <v>1716903686.0999999</v>
      </c>
      <c r="C64">
        <v>14700.0999999046</v>
      </c>
      <c r="D64" t="s">
        <v>622</v>
      </c>
      <c r="E64" t="s">
        <v>623</v>
      </c>
      <c r="F64">
        <v>15</v>
      </c>
      <c r="G64">
        <v>1716903678.0999999</v>
      </c>
      <c r="H64">
        <f t="shared" si="0"/>
        <v>1.6633362789740429E-3</v>
      </c>
      <c r="I64">
        <f t="shared" si="1"/>
        <v>1.6633362789740429</v>
      </c>
      <c r="J64">
        <f t="shared" si="2"/>
        <v>14.039877840084969</v>
      </c>
      <c r="K64">
        <f t="shared" si="3"/>
        <v>403.90406666666701</v>
      </c>
      <c r="L64">
        <f t="shared" si="4"/>
        <v>286.79810128012639</v>
      </c>
      <c r="M64">
        <f t="shared" si="5"/>
        <v>28.863719758440311</v>
      </c>
      <c r="N64">
        <f t="shared" si="6"/>
        <v>40.649410639487101</v>
      </c>
      <c r="O64">
        <f t="shared" si="7"/>
        <v>0.2063213643535729</v>
      </c>
      <c r="P64">
        <f t="shared" si="8"/>
        <v>2.9399929924024515</v>
      </c>
      <c r="Q64">
        <f t="shared" si="9"/>
        <v>0.19860179649517673</v>
      </c>
      <c r="R64">
        <f t="shared" si="10"/>
        <v>0.12479563085281226</v>
      </c>
      <c r="S64">
        <f t="shared" si="11"/>
        <v>77.179751111032871</v>
      </c>
      <c r="T64">
        <f t="shared" si="12"/>
        <v>23.536458034740932</v>
      </c>
      <c r="U64">
        <f t="shared" si="13"/>
        <v>23.536458034740932</v>
      </c>
      <c r="V64">
        <f t="shared" si="14"/>
        <v>2.9125878218491095</v>
      </c>
      <c r="W64">
        <f t="shared" si="15"/>
        <v>71.877280483866528</v>
      </c>
      <c r="X64">
        <f t="shared" si="16"/>
        <v>2.0906455362965493</v>
      </c>
      <c r="Y64">
        <f t="shared" si="17"/>
        <v>2.9086319379679542</v>
      </c>
      <c r="Z64">
        <f t="shared" si="18"/>
        <v>0.82194228555256021</v>
      </c>
      <c r="AA64">
        <f t="shared" si="19"/>
        <v>-73.353129902755299</v>
      </c>
      <c r="AB64">
        <f t="shared" si="20"/>
        <v>-3.5733555130836403</v>
      </c>
      <c r="AC64">
        <f t="shared" si="21"/>
        <v>-0.25329458130372212</v>
      </c>
      <c r="AD64">
        <f t="shared" si="22"/>
        <v>-2.8886109788128778E-5</v>
      </c>
      <c r="AE64">
        <f t="shared" si="23"/>
        <v>14.118082216380678</v>
      </c>
      <c r="AF64">
        <f t="shared" si="24"/>
        <v>1.5370755131004696</v>
      </c>
      <c r="AG64">
        <f t="shared" si="25"/>
        <v>14.039877840084969</v>
      </c>
      <c r="AH64">
        <v>429.72050664072498</v>
      </c>
      <c r="AI64">
        <v>412.57029696969698</v>
      </c>
      <c r="AJ64">
        <v>-2.74817168890571E-3</v>
      </c>
      <c r="AK64">
        <v>67.039815610411694</v>
      </c>
      <c r="AL64">
        <f t="shared" si="26"/>
        <v>1.6633362789740429</v>
      </c>
      <c r="AM64">
        <v>18.9678025805758</v>
      </c>
      <c r="AN64">
        <v>20.921111515151502</v>
      </c>
      <c r="AO64">
        <v>-2.7641149514407702E-6</v>
      </c>
      <c r="AP64">
        <v>77.602034053791499</v>
      </c>
      <c r="AQ64">
        <v>0</v>
      </c>
      <c r="AR64">
        <v>0</v>
      </c>
      <c r="AS64">
        <f t="shared" si="27"/>
        <v>1</v>
      </c>
      <c r="AT64">
        <f t="shared" si="28"/>
        <v>0</v>
      </c>
      <c r="AU64">
        <f t="shared" si="29"/>
        <v>53816.769822258553</v>
      </c>
      <c r="AV64" t="s">
        <v>484</v>
      </c>
      <c r="AW64">
        <v>10531.5</v>
      </c>
      <c r="AX64">
        <v>1256.3007692307699</v>
      </c>
      <c r="AY64">
        <v>6278</v>
      </c>
      <c r="AZ64">
        <f t="shared" si="30"/>
        <v>0.79988837699414306</v>
      </c>
      <c r="BA64">
        <v>-1.58532174459789</v>
      </c>
      <c r="BB64" t="s">
        <v>624</v>
      </c>
      <c r="BC64">
        <v>10520.4</v>
      </c>
      <c r="BD64">
        <v>1898.2872</v>
      </c>
      <c r="BE64">
        <v>3773.68</v>
      </c>
      <c r="BF64">
        <f t="shared" si="31"/>
        <v>0.49696656844247522</v>
      </c>
      <c r="BG64">
        <v>0.5</v>
      </c>
      <c r="BH64">
        <f t="shared" si="32"/>
        <v>336.60924555551645</v>
      </c>
      <c r="BI64">
        <f t="shared" si="33"/>
        <v>14.039877840084969</v>
      </c>
      <c r="BJ64">
        <f t="shared" si="34"/>
        <v>83.641770834867756</v>
      </c>
      <c r="BK64">
        <f t="shared" si="35"/>
        <v>4.6419401103781677E-2</v>
      </c>
      <c r="BL64">
        <f t="shared" si="36"/>
        <v>0.66362807657247047</v>
      </c>
      <c r="BM64">
        <f t="shared" si="37"/>
        <v>1109.0228737569396</v>
      </c>
      <c r="BN64" t="s">
        <v>438</v>
      </c>
      <c r="BO64">
        <v>0</v>
      </c>
      <c r="BP64">
        <f t="shared" si="38"/>
        <v>1109.0228737569396</v>
      </c>
      <c r="BQ64">
        <f t="shared" si="39"/>
        <v>0.70611634432253401</v>
      </c>
      <c r="BR64">
        <f t="shared" si="40"/>
        <v>0.70380266996832874</v>
      </c>
      <c r="BS64">
        <f t="shared" si="41"/>
        <v>0.4844904395659807</v>
      </c>
      <c r="BT64">
        <f t="shared" si="42"/>
        <v>0.74497826035807091</v>
      </c>
      <c r="BU64">
        <f t="shared" si="43"/>
        <v>0.49869971993850087</v>
      </c>
      <c r="BV64">
        <f t="shared" si="44"/>
        <v>0.41117764456615569</v>
      </c>
      <c r="BW64">
        <f t="shared" si="45"/>
        <v>0.58882235543384431</v>
      </c>
      <c r="DF64">
        <f t="shared" si="46"/>
        <v>400.02600000000001</v>
      </c>
      <c r="DG64">
        <f t="shared" si="47"/>
        <v>336.60924555551645</v>
      </c>
      <c r="DH64">
        <f t="shared" si="48"/>
        <v>0.84146841844159237</v>
      </c>
      <c r="DI64">
        <f t="shared" si="49"/>
        <v>0.19293683688318478</v>
      </c>
      <c r="DJ64">
        <v>1716903678.0999999</v>
      </c>
      <c r="DK64">
        <v>403.90406666666701</v>
      </c>
      <c r="DL64">
        <v>421.58213333333299</v>
      </c>
      <c r="DM64">
        <v>20.773246666666701</v>
      </c>
      <c r="DN64">
        <v>18.967953333333298</v>
      </c>
      <c r="DO64">
        <v>403.623066666667</v>
      </c>
      <c r="DP64">
        <v>20.3772466666667</v>
      </c>
      <c r="DQ64">
        <v>500.24406666666698</v>
      </c>
      <c r="DR64">
        <v>100.541266666667</v>
      </c>
      <c r="DS64">
        <v>9.9984546666666702E-2</v>
      </c>
      <c r="DT64">
        <v>23.513913333333299</v>
      </c>
      <c r="DU64">
        <v>22.537493333333298</v>
      </c>
      <c r="DV64">
        <v>999.9</v>
      </c>
      <c r="DW64">
        <v>0</v>
      </c>
      <c r="DX64">
        <v>0</v>
      </c>
      <c r="DY64">
        <v>10005.496666666701</v>
      </c>
      <c r="DZ64">
        <v>0</v>
      </c>
      <c r="EA64">
        <v>2.1040800000000002</v>
      </c>
      <c r="EB64">
        <v>-17.605526666666702</v>
      </c>
      <c r="EC64">
        <v>412.60919999999999</v>
      </c>
      <c r="ED64">
        <v>429.73320000000001</v>
      </c>
      <c r="EE64">
        <v>1.9544966666666701</v>
      </c>
      <c r="EF64">
        <v>421.58213333333299</v>
      </c>
      <c r="EG64">
        <v>18.967953333333298</v>
      </c>
      <c r="EH64">
        <v>2.1035699999999999</v>
      </c>
      <c r="EI64">
        <v>1.907062</v>
      </c>
      <c r="EJ64">
        <v>18.2462533333333</v>
      </c>
      <c r="EK64">
        <v>16.693113333333301</v>
      </c>
      <c r="EL64">
        <v>400.02600000000001</v>
      </c>
      <c r="EM64">
        <v>0.95000526666666696</v>
      </c>
      <c r="EN64">
        <v>4.9994940000000002E-2</v>
      </c>
      <c r="EO64">
        <v>0</v>
      </c>
      <c r="EP64">
        <v>1898.31666666667</v>
      </c>
      <c r="EQ64">
        <v>8.3295499999999993</v>
      </c>
      <c r="ER64">
        <v>4097.67133333333</v>
      </c>
      <c r="ES64">
        <v>3981.5866666666702</v>
      </c>
      <c r="ET64">
        <v>38.678733333333298</v>
      </c>
      <c r="EU64">
        <v>41.941200000000002</v>
      </c>
      <c r="EV64">
        <v>40.549599999999998</v>
      </c>
      <c r="EW64">
        <v>42.116599999999998</v>
      </c>
      <c r="EX64">
        <v>41.603999999999999</v>
      </c>
      <c r="EY64">
        <v>372.112666666667</v>
      </c>
      <c r="EZ64">
        <v>19.579999999999998</v>
      </c>
      <c r="FA64">
        <v>0</v>
      </c>
      <c r="FB64">
        <v>298.799999952316</v>
      </c>
      <c r="FC64">
        <v>0</v>
      </c>
      <c r="FD64">
        <v>1898.2872</v>
      </c>
      <c r="FE64">
        <v>3.6469230569037601</v>
      </c>
      <c r="FF64">
        <v>3.32076912951857</v>
      </c>
      <c r="FG64">
        <v>4097.7103999999999</v>
      </c>
      <c r="FH64">
        <v>15</v>
      </c>
      <c r="FI64">
        <v>1716903727.0999999</v>
      </c>
      <c r="FJ64" t="s">
        <v>625</v>
      </c>
      <c r="FK64">
        <v>1716903727.0999999</v>
      </c>
      <c r="FL64">
        <v>1716903706.0999999</v>
      </c>
      <c r="FM64">
        <v>48</v>
      </c>
      <c r="FN64">
        <v>-9.7000000000000003E-2</v>
      </c>
      <c r="FO64">
        <v>-2E-3</v>
      </c>
      <c r="FP64">
        <v>0.28100000000000003</v>
      </c>
      <c r="FQ64">
        <v>0.39600000000000002</v>
      </c>
      <c r="FR64">
        <v>422</v>
      </c>
      <c r="FS64">
        <v>19</v>
      </c>
      <c r="FT64">
        <v>0.13</v>
      </c>
      <c r="FU64">
        <v>0.05</v>
      </c>
      <c r="FV64">
        <v>-17.669923809523802</v>
      </c>
      <c r="FW64">
        <v>0.992353246753226</v>
      </c>
      <c r="FX64">
        <v>0.15316241583228801</v>
      </c>
      <c r="FY64">
        <v>0</v>
      </c>
      <c r="FZ64">
        <v>403.97856250000001</v>
      </c>
      <c r="GA64">
        <v>-3.0970588236771599E-2</v>
      </c>
      <c r="GB64">
        <v>1.0049681276043601E-2</v>
      </c>
      <c r="GC64">
        <v>1</v>
      </c>
      <c r="GD64">
        <v>1.9540847619047601</v>
      </c>
      <c r="GE64">
        <v>6.3958441558437098E-3</v>
      </c>
      <c r="GF64">
        <v>2.6536688332653899E-3</v>
      </c>
      <c r="GG64">
        <v>1</v>
      </c>
      <c r="GH64">
        <v>9.9984546666666702E-2</v>
      </c>
      <c r="GI64">
        <v>7.6223571428584401E-4</v>
      </c>
      <c r="GJ64">
        <v>1.6437887076980201E-4</v>
      </c>
      <c r="GK64">
        <v>1</v>
      </c>
      <c r="GL64">
        <v>3</v>
      </c>
      <c r="GM64">
        <v>4</v>
      </c>
      <c r="GN64" t="s">
        <v>448</v>
      </c>
      <c r="GO64">
        <v>2.9509500000000002</v>
      </c>
      <c r="GP64">
        <v>2.8858999999999999</v>
      </c>
      <c r="GQ64">
        <v>9.9101700000000001E-2</v>
      </c>
      <c r="GR64">
        <v>0.104838</v>
      </c>
      <c r="GS64">
        <v>0.10480299999999999</v>
      </c>
      <c r="GT64">
        <v>0.103737</v>
      </c>
      <c r="GU64">
        <v>33216.699999999997</v>
      </c>
      <c r="GV64">
        <v>24799.200000000001</v>
      </c>
      <c r="GW64">
        <v>34658.800000000003</v>
      </c>
      <c r="GX64">
        <v>24817.9</v>
      </c>
      <c r="GY64">
        <v>41516.6</v>
      </c>
      <c r="GZ64">
        <v>28446.400000000001</v>
      </c>
      <c r="HA64">
        <v>47555.8</v>
      </c>
      <c r="HB64">
        <v>32853.800000000003</v>
      </c>
      <c r="HC64">
        <v>2.1305700000000001</v>
      </c>
      <c r="HD64">
        <v>2.1612200000000001</v>
      </c>
      <c r="HE64">
        <v>4.11235E-2</v>
      </c>
      <c r="HF64">
        <v>0</v>
      </c>
      <c r="HG64">
        <v>21.8629</v>
      </c>
      <c r="HH64">
        <v>999.9</v>
      </c>
      <c r="HI64">
        <v>58.582999999999998</v>
      </c>
      <c r="HJ64">
        <v>27.875</v>
      </c>
      <c r="HK64">
        <v>21.951000000000001</v>
      </c>
      <c r="HL64">
        <v>62.128799999999998</v>
      </c>
      <c r="HM64">
        <v>32.031199999999998</v>
      </c>
      <c r="HN64">
        <v>1</v>
      </c>
      <c r="HO64">
        <v>-0.32001499999999999</v>
      </c>
      <c r="HP64">
        <v>0.16702600000000001</v>
      </c>
      <c r="HQ64">
        <v>20.3523</v>
      </c>
      <c r="HR64">
        <v>5.2125000000000004</v>
      </c>
      <c r="HS64">
        <v>11.9495</v>
      </c>
      <c r="HT64">
        <v>4.9894499999999997</v>
      </c>
      <c r="HU64">
        <v>3.2989999999999999</v>
      </c>
      <c r="HV64">
        <v>9999</v>
      </c>
      <c r="HW64">
        <v>999.9</v>
      </c>
      <c r="HX64">
        <v>9999</v>
      </c>
      <c r="HY64">
        <v>9999</v>
      </c>
      <c r="HZ64">
        <v>1.8703099999999999</v>
      </c>
      <c r="IA64">
        <v>1.87958</v>
      </c>
      <c r="IB64">
        <v>1.87954</v>
      </c>
      <c r="IC64">
        <v>1.8721000000000001</v>
      </c>
      <c r="ID64">
        <v>1.8761000000000001</v>
      </c>
      <c r="IE64">
        <v>1.8772800000000001</v>
      </c>
      <c r="IF64">
        <v>1.87737</v>
      </c>
      <c r="IG64">
        <v>1.8802300000000001</v>
      </c>
      <c r="IH64">
        <v>5</v>
      </c>
      <c r="II64">
        <v>0</v>
      </c>
      <c r="IJ64">
        <v>0</v>
      </c>
      <c r="IK64">
        <v>0</v>
      </c>
      <c r="IL64" t="s">
        <v>441</v>
      </c>
      <c r="IM64" t="s">
        <v>442</v>
      </c>
      <c r="IN64" t="s">
        <v>443</v>
      </c>
      <c r="IO64" t="s">
        <v>443</v>
      </c>
      <c r="IP64" t="s">
        <v>443</v>
      </c>
      <c r="IQ64" t="s">
        <v>443</v>
      </c>
      <c r="IR64">
        <v>0</v>
      </c>
      <c r="IS64">
        <v>100</v>
      </c>
      <c r="IT64">
        <v>100</v>
      </c>
      <c r="IU64">
        <v>0.28100000000000003</v>
      </c>
      <c r="IV64">
        <v>0.39600000000000002</v>
      </c>
      <c r="IW64">
        <v>-0.54229576056760398</v>
      </c>
      <c r="IX64">
        <v>3.1429845563750499E-3</v>
      </c>
      <c r="IY64">
        <v>-2.6191379260519398E-6</v>
      </c>
      <c r="IZ64">
        <v>8.1946225552374905E-10</v>
      </c>
      <c r="JA64">
        <v>-1.06884749587849E-2</v>
      </c>
      <c r="JB64">
        <v>-4.0743828274618102E-2</v>
      </c>
      <c r="JC64">
        <v>3.8132344040852999E-3</v>
      </c>
      <c r="JD64">
        <v>-2.3311986755717701E-5</v>
      </c>
      <c r="JE64">
        <v>5</v>
      </c>
      <c r="JF64">
        <v>2227</v>
      </c>
      <c r="JG64">
        <v>1</v>
      </c>
      <c r="JH64">
        <v>23</v>
      </c>
      <c r="JI64">
        <v>4.7</v>
      </c>
      <c r="JJ64">
        <v>4.5999999999999996</v>
      </c>
      <c r="JK64">
        <v>0.161133</v>
      </c>
      <c r="JL64">
        <v>4.99878</v>
      </c>
      <c r="JM64">
        <v>1.5954600000000001</v>
      </c>
      <c r="JN64">
        <v>2.3144499999999999</v>
      </c>
      <c r="JO64">
        <v>1.49658</v>
      </c>
      <c r="JP64">
        <v>2.2875999999999999</v>
      </c>
      <c r="JQ64">
        <v>30.803699999999999</v>
      </c>
      <c r="JR64">
        <v>24.315200000000001</v>
      </c>
      <c r="JS64">
        <v>2</v>
      </c>
      <c r="JT64">
        <v>507.66399999999999</v>
      </c>
      <c r="JU64">
        <v>547.39</v>
      </c>
      <c r="JV64">
        <v>21.9998</v>
      </c>
      <c r="JW64">
        <v>23.227699999999999</v>
      </c>
      <c r="JX64">
        <v>30</v>
      </c>
      <c r="JY64">
        <v>23.295999999999999</v>
      </c>
      <c r="JZ64">
        <v>23.2727</v>
      </c>
      <c r="KA64">
        <v>-1</v>
      </c>
      <c r="KB64">
        <v>20.05</v>
      </c>
      <c r="KC64">
        <v>95.7</v>
      </c>
      <c r="KD64">
        <v>22</v>
      </c>
      <c r="KE64">
        <v>400</v>
      </c>
      <c r="KF64">
        <v>15.3735</v>
      </c>
      <c r="KG64">
        <v>100.565</v>
      </c>
      <c r="KH64">
        <v>100.485</v>
      </c>
    </row>
    <row r="65" spans="1:294" x14ac:dyDescent="0.35">
      <c r="A65">
        <v>47</v>
      </c>
      <c r="B65">
        <v>1716903986.0999999</v>
      </c>
      <c r="C65">
        <v>15000.0999999046</v>
      </c>
      <c r="D65" t="s">
        <v>626</v>
      </c>
      <c r="E65" t="s">
        <v>627</v>
      </c>
      <c r="F65">
        <v>15</v>
      </c>
      <c r="G65">
        <v>1716903977.5999999</v>
      </c>
      <c r="H65">
        <f t="shared" si="0"/>
        <v>1.651368522561662E-3</v>
      </c>
      <c r="I65">
        <f t="shared" si="1"/>
        <v>1.6513685225616619</v>
      </c>
      <c r="J65">
        <f t="shared" si="2"/>
        <v>13.686994149543896</v>
      </c>
      <c r="K65">
        <f t="shared" si="3"/>
        <v>403.4466875</v>
      </c>
      <c r="L65">
        <f t="shared" si="4"/>
        <v>287.66129235542689</v>
      </c>
      <c r="M65">
        <f t="shared" si="5"/>
        <v>28.950444497788762</v>
      </c>
      <c r="N65">
        <f t="shared" si="6"/>
        <v>40.603172010553358</v>
      </c>
      <c r="O65">
        <f t="shared" si="7"/>
        <v>0.20349414250303036</v>
      </c>
      <c r="P65">
        <f t="shared" si="8"/>
        <v>2.9389631230693696</v>
      </c>
      <c r="Q65">
        <f t="shared" si="9"/>
        <v>0.19597801539867715</v>
      </c>
      <c r="R65">
        <f t="shared" si="10"/>
        <v>0.1231384244407821</v>
      </c>
      <c r="S65">
        <f t="shared" si="11"/>
        <v>77.177861823772247</v>
      </c>
      <c r="T65">
        <f t="shared" si="12"/>
        <v>23.544901296619134</v>
      </c>
      <c r="U65">
        <f t="shared" si="13"/>
        <v>23.544901296619134</v>
      </c>
      <c r="V65">
        <f t="shared" si="14"/>
        <v>2.9140705585758244</v>
      </c>
      <c r="W65">
        <f t="shared" si="15"/>
        <v>71.73273889738509</v>
      </c>
      <c r="X65">
        <f t="shared" si="16"/>
        <v>2.0871127661640752</v>
      </c>
      <c r="Y65">
        <f t="shared" si="17"/>
        <v>2.9095679298537944</v>
      </c>
      <c r="Z65">
        <f t="shared" si="18"/>
        <v>0.82695779241174927</v>
      </c>
      <c r="AA65">
        <f t="shared" si="19"/>
        <v>-72.82535184496929</v>
      </c>
      <c r="AB65">
        <f t="shared" si="20"/>
        <v>-4.064329437513325</v>
      </c>
      <c r="AC65">
        <f t="shared" si="21"/>
        <v>-0.28821793834313136</v>
      </c>
      <c r="AD65">
        <f t="shared" si="22"/>
        <v>-3.7397053506360578E-5</v>
      </c>
      <c r="AE65">
        <f t="shared" si="23"/>
        <v>13.9305026424554</v>
      </c>
      <c r="AF65">
        <f t="shared" si="24"/>
        <v>1.5317493915909959</v>
      </c>
      <c r="AG65">
        <f t="shared" si="25"/>
        <v>13.686994149543896</v>
      </c>
      <c r="AH65">
        <v>429.268535102447</v>
      </c>
      <c r="AI65">
        <v>412.30178787878799</v>
      </c>
      <c r="AJ65">
        <v>4.2653338388586398E-2</v>
      </c>
      <c r="AK65">
        <v>67.039358025768493</v>
      </c>
      <c r="AL65">
        <f t="shared" si="26"/>
        <v>1.6513685225616619</v>
      </c>
      <c r="AM65">
        <v>18.935173064544401</v>
      </c>
      <c r="AN65">
        <v>20.874595151515098</v>
      </c>
      <c r="AO65">
        <v>-6.4642883909768498E-6</v>
      </c>
      <c r="AP65">
        <v>77.575799184678203</v>
      </c>
      <c r="AQ65">
        <v>0</v>
      </c>
      <c r="AR65">
        <v>0</v>
      </c>
      <c r="AS65">
        <f t="shared" si="27"/>
        <v>1</v>
      </c>
      <c r="AT65">
        <f t="shared" si="28"/>
        <v>0</v>
      </c>
      <c r="AU65">
        <f t="shared" si="29"/>
        <v>53785.551750828417</v>
      </c>
      <c r="AV65" t="s">
        <v>484</v>
      </c>
      <c r="AW65">
        <v>10531.5</v>
      </c>
      <c r="AX65">
        <v>1256.3007692307699</v>
      </c>
      <c r="AY65">
        <v>6278</v>
      </c>
      <c r="AZ65">
        <f t="shared" si="30"/>
        <v>0.79988837699414306</v>
      </c>
      <c r="BA65">
        <v>-1.58532174459789</v>
      </c>
      <c r="BB65" t="s">
        <v>628</v>
      </c>
      <c r="BC65">
        <v>10518.6</v>
      </c>
      <c r="BD65">
        <v>1906.08153846154</v>
      </c>
      <c r="BE65">
        <v>3766.71</v>
      </c>
      <c r="BF65">
        <f t="shared" si="31"/>
        <v>0.49396647513040826</v>
      </c>
      <c r="BG65">
        <v>0.5</v>
      </c>
      <c r="BH65">
        <f t="shared" si="32"/>
        <v>336.6008974743861</v>
      </c>
      <c r="BI65">
        <f t="shared" si="33"/>
        <v>13.686994149543896</v>
      </c>
      <c r="BJ65">
        <f t="shared" si="34"/>
        <v>83.134779425577221</v>
      </c>
      <c r="BK65">
        <f t="shared" si="35"/>
        <v>4.5372178175205086E-2</v>
      </c>
      <c r="BL65">
        <f t="shared" si="36"/>
        <v>0.66670648921738063</v>
      </c>
      <c r="BM65">
        <f t="shared" si="37"/>
        <v>1108.4201054334687</v>
      </c>
      <c r="BN65" t="s">
        <v>438</v>
      </c>
      <c r="BO65">
        <v>0</v>
      </c>
      <c r="BP65">
        <f t="shared" si="38"/>
        <v>1108.4201054334687</v>
      </c>
      <c r="BQ65">
        <f t="shared" si="39"/>
        <v>0.70573256092625436</v>
      </c>
      <c r="BR65">
        <f t="shared" si="40"/>
        <v>0.69993436958908495</v>
      </c>
      <c r="BS65">
        <f t="shared" si="41"/>
        <v>0.48578222045460262</v>
      </c>
      <c r="BT65">
        <f t="shared" si="42"/>
        <v>0.74116539994092256</v>
      </c>
      <c r="BU65">
        <f t="shared" si="43"/>
        <v>0.50008769633447714</v>
      </c>
      <c r="BV65">
        <f t="shared" si="44"/>
        <v>0.40702420755967889</v>
      </c>
      <c r="BW65">
        <f t="shared" si="45"/>
        <v>0.59297579244032117</v>
      </c>
      <c r="DF65">
        <f t="shared" si="46"/>
        <v>400.01606249999998</v>
      </c>
      <c r="DG65">
        <f t="shared" si="47"/>
        <v>336.6008974743861</v>
      </c>
      <c r="DH65">
        <f t="shared" si="48"/>
        <v>0.84146845346838073</v>
      </c>
      <c r="DI65">
        <f t="shared" si="49"/>
        <v>0.19293690693676144</v>
      </c>
      <c r="DJ65">
        <v>1716903977.5999999</v>
      </c>
      <c r="DK65">
        <v>403.4466875</v>
      </c>
      <c r="DL65">
        <v>420.89681250000001</v>
      </c>
      <c r="DM65">
        <v>20.738250000000001</v>
      </c>
      <c r="DN65">
        <v>18.9391</v>
      </c>
      <c r="DO65">
        <v>403.16568749999999</v>
      </c>
      <c r="DP65">
        <v>20.338249999999999</v>
      </c>
      <c r="DQ65">
        <v>500.23075</v>
      </c>
      <c r="DR65">
        <v>100.54075</v>
      </c>
      <c r="DS65">
        <v>9.9987099999999995E-2</v>
      </c>
      <c r="DT65">
        <v>23.51925</v>
      </c>
      <c r="DU65">
        <v>22.548962499999998</v>
      </c>
      <c r="DV65">
        <v>999.9</v>
      </c>
      <c r="DW65">
        <v>0</v>
      </c>
      <c r="DX65">
        <v>0</v>
      </c>
      <c r="DY65">
        <v>9999.6862500000007</v>
      </c>
      <c r="DZ65">
        <v>0</v>
      </c>
      <c r="EA65">
        <v>2.1594500000000001</v>
      </c>
      <c r="EB65">
        <v>-17.4758</v>
      </c>
      <c r="EC65">
        <v>412.02331249999997</v>
      </c>
      <c r="ED65">
        <v>429.02199999999999</v>
      </c>
      <c r="EE65">
        <v>1.9393499999999999</v>
      </c>
      <c r="EF65">
        <v>420.89681250000001</v>
      </c>
      <c r="EG65">
        <v>18.9391</v>
      </c>
      <c r="EH65">
        <v>2.0991356250000002</v>
      </c>
      <c r="EI65">
        <v>1.9041518749999999</v>
      </c>
      <c r="EJ65">
        <v>18.212618750000001</v>
      </c>
      <c r="EK65">
        <v>16.669068750000001</v>
      </c>
      <c r="EL65">
        <v>400.01606249999998</v>
      </c>
      <c r="EM65">
        <v>0.95000337499999998</v>
      </c>
      <c r="EN65">
        <v>4.9996812500000001E-2</v>
      </c>
      <c r="EO65">
        <v>0</v>
      </c>
      <c r="EP65">
        <v>1906.07</v>
      </c>
      <c r="EQ65">
        <v>8.3295499999999993</v>
      </c>
      <c r="ER65">
        <v>4115.87</v>
      </c>
      <c r="ES65">
        <v>3981.4850000000001</v>
      </c>
      <c r="ET65">
        <v>38.632624999999997</v>
      </c>
      <c r="EU65">
        <v>41.940937499999997</v>
      </c>
      <c r="EV65">
        <v>40.542625000000001</v>
      </c>
      <c r="EW65">
        <v>42.113187500000002</v>
      </c>
      <c r="EX65">
        <v>41.605312499999997</v>
      </c>
      <c r="EY65">
        <v>372.10312499999998</v>
      </c>
      <c r="EZ65">
        <v>19.579999999999998</v>
      </c>
      <c r="FA65">
        <v>0</v>
      </c>
      <c r="FB65">
        <v>298.60000014305098</v>
      </c>
      <c r="FC65">
        <v>0</v>
      </c>
      <c r="FD65">
        <v>1906.08153846154</v>
      </c>
      <c r="FE65">
        <v>0.26666665419374902</v>
      </c>
      <c r="FF65">
        <v>2.5726496080658801</v>
      </c>
      <c r="FG65">
        <v>4115.6549999999997</v>
      </c>
      <c r="FH65">
        <v>15</v>
      </c>
      <c r="FI65">
        <v>1716904027.0999999</v>
      </c>
      <c r="FJ65" t="s">
        <v>629</v>
      </c>
      <c r="FK65">
        <v>1716903727.0999999</v>
      </c>
      <c r="FL65">
        <v>1716904023.0999999</v>
      </c>
      <c r="FM65">
        <v>49</v>
      </c>
      <c r="FN65">
        <v>-9.7000000000000003E-2</v>
      </c>
      <c r="FO65">
        <v>5.0000000000000001E-3</v>
      </c>
      <c r="FP65">
        <v>0.28100000000000003</v>
      </c>
      <c r="FQ65">
        <v>0.4</v>
      </c>
      <c r="FR65">
        <v>422</v>
      </c>
      <c r="FS65">
        <v>19</v>
      </c>
      <c r="FT65">
        <v>0.13</v>
      </c>
      <c r="FU65">
        <v>0.26</v>
      </c>
      <c r="FV65">
        <v>-17.515239999999999</v>
      </c>
      <c r="FW65">
        <v>9.3897744360882801E-2</v>
      </c>
      <c r="FX65">
        <v>0.18253439785421299</v>
      </c>
      <c r="FY65">
        <v>1</v>
      </c>
      <c r="FZ65">
        <v>403.373066666667</v>
      </c>
      <c r="GA65">
        <v>1.84735714285769</v>
      </c>
      <c r="GB65">
        <v>0.13472711514598101</v>
      </c>
      <c r="GC65">
        <v>0</v>
      </c>
      <c r="GD65">
        <v>1.9395825</v>
      </c>
      <c r="GE65">
        <v>-5.4744360902262701E-3</v>
      </c>
      <c r="GF65">
        <v>4.6753993144970901E-3</v>
      </c>
      <c r="GG65">
        <v>1</v>
      </c>
      <c r="GH65">
        <v>9.9972406250000007E-2</v>
      </c>
      <c r="GI65">
        <v>-4.7373529412106698E-5</v>
      </c>
      <c r="GJ65">
        <v>1.9366026782987101E-4</v>
      </c>
      <c r="GK65">
        <v>1</v>
      </c>
      <c r="GL65">
        <v>3</v>
      </c>
      <c r="GM65">
        <v>4</v>
      </c>
      <c r="GN65" t="s">
        <v>448</v>
      </c>
      <c r="GO65">
        <v>2.9510399999999999</v>
      </c>
      <c r="GP65">
        <v>2.8858899999999998</v>
      </c>
      <c r="GQ65">
        <v>9.9095199999999994E-2</v>
      </c>
      <c r="GR65">
        <v>0.104783</v>
      </c>
      <c r="GS65">
        <v>0.104661</v>
      </c>
      <c r="GT65">
        <v>0.103627</v>
      </c>
      <c r="GU65">
        <v>33218.400000000001</v>
      </c>
      <c r="GV65">
        <v>24802.5</v>
      </c>
      <c r="GW65">
        <v>34660</v>
      </c>
      <c r="GX65">
        <v>24819.5</v>
      </c>
      <c r="GY65">
        <v>41522.9</v>
      </c>
      <c r="GZ65">
        <v>28451.1</v>
      </c>
      <c r="HA65">
        <v>47555.6</v>
      </c>
      <c r="HB65">
        <v>32855.300000000003</v>
      </c>
      <c r="HC65">
        <v>2.1315</v>
      </c>
      <c r="HD65">
        <v>2.16208</v>
      </c>
      <c r="HE65">
        <v>4.0538600000000001E-2</v>
      </c>
      <c r="HF65">
        <v>0</v>
      </c>
      <c r="HG65">
        <v>21.872199999999999</v>
      </c>
      <c r="HH65">
        <v>999.9</v>
      </c>
      <c r="HI65">
        <v>58.533999999999999</v>
      </c>
      <c r="HJ65">
        <v>27.864999999999998</v>
      </c>
      <c r="HK65">
        <v>21.918299999999999</v>
      </c>
      <c r="HL65">
        <v>61.468800000000002</v>
      </c>
      <c r="HM65">
        <v>32.027200000000001</v>
      </c>
      <c r="HN65">
        <v>1</v>
      </c>
      <c r="HO65">
        <v>-0.32313999999999998</v>
      </c>
      <c r="HP65">
        <v>0.162827</v>
      </c>
      <c r="HQ65">
        <v>20.3522</v>
      </c>
      <c r="HR65">
        <v>5.2137000000000002</v>
      </c>
      <c r="HS65">
        <v>11.949199999999999</v>
      </c>
      <c r="HT65">
        <v>4.9891500000000004</v>
      </c>
      <c r="HU65">
        <v>3.2989799999999998</v>
      </c>
      <c r="HV65">
        <v>9999</v>
      </c>
      <c r="HW65">
        <v>999.9</v>
      </c>
      <c r="HX65">
        <v>9999</v>
      </c>
      <c r="HY65">
        <v>9999</v>
      </c>
      <c r="HZ65">
        <v>1.87033</v>
      </c>
      <c r="IA65">
        <v>1.87958</v>
      </c>
      <c r="IB65">
        <v>1.87951</v>
      </c>
      <c r="IC65">
        <v>1.8721000000000001</v>
      </c>
      <c r="ID65">
        <v>1.8761000000000001</v>
      </c>
      <c r="IE65">
        <v>1.8772899999999999</v>
      </c>
      <c r="IF65">
        <v>1.87738</v>
      </c>
      <c r="IG65">
        <v>1.88025</v>
      </c>
      <c r="IH65">
        <v>5</v>
      </c>
      <c r="II65">
        <v>0</v>
      </c>
      <c r="IJ65">
        <v>0</v>
      </c>
      <c r="IK65">
        <v>0</v>
      </c>
      <c r="IL65" t="s">
        <v>441</v>
      </c>
      <c r="IM65" t="s">
        <v>442</v>
      </c>
      <c r="IN65" t="s">
        <v>443</v>
      </c>
      <c r="IO65" t="s">
        <v>443</v>
      </c>
      <c r="IP65" t="s">
        <v>443</v>
      </c>
      <c r="IQ65" t="s">
        <v>443</v>
      </c>
      <c r="IR65">
        <v>0</v>
      </c>
      <c r="IS65">
        <v>100</v>
      </c>
      <c r="IT65">
        <v>100</v>
      </c>
      <c r="IU65">
        <v>0.28100000000000003</v>
      </c>
      <c r="IV65">
        <v>0.4</v>
      </c>
      <c r="IW65">
        <v>-0.639815675005734</v>
      </c>
      <c r="IX65">
        <v>3.1429845563750499E-3</v>
      </c>
      <c r="IY65">
        <v>-2.6191379260519398E-6</v>
      </c>
      <c r="IZ65">
        <v>8.1946225552374905E-10</v>
      </c>
      <c r="JA65">
        <v>-1.23405899326868E-2</v>
      </c>
      <c r="JB65">
        <v>-4.0743828274618102E-2</v>
      </c>
      <c r="JC65">
        <v>3.8132344040852999E-3</v>
      </c>
      <c r="JD65">
        <v>-2.3311986755717701E-5</v>
      </c>
      <c r="JE65">
        <v>5</v>
      </c>
      <c r="JF65">
        <v>2227</v>
      </c>
      <c r="JG65">
        <v>1</v>
      </c>
      <c r="JH65">
        <v>23</v>
      </c>
      <c r="JI65">
        <v>4.3</v>
      </c>
      <c r="JJ65">
        <v>4.7</v>
      </c>
      <c r="JK65">
        <v>0.161133</v>
      </c>
      <c r="JL65">
        <v>4.99878</v>
      </c>
      <c r="JM65">
        <v>1.5954600000000001</v>
      </c>
      <c r="JN65">
        <v>2.3144499999999999</v>
      </c>
      <c r="JO65">
        <v>1.49658</v>
      </c>
      <c r="JP65">
        <v>2.36694</v>
      </c>
      <c r="JQ65">
        <v>30.782</v>
      </c>
      <c r="JR65">
        <v>24.315200000000001</v>
      </c>
      <c r="JS65">
        <v>2</v>
      </c>
      <c r="JT65">
        <v>507.63</v>
      </c>
      <c r="JU65">
        <v>547.30200000000002</v>
      </c>
      <c r="JV65">
        <v>22</v>
      </c>
      <c r="JW65">
        <v>23.168399999999998</v>
      </c>
      <c r="JX65">
        <v>29.9999</v>
      </c>
      <c r="JY65">
        <v>23.233699999999999</v>
      </c>
      <c r="JZ65">
        <v>23.209700000000002</v>
      </c>
      <c r="KA65">
        <v>-1</v>
      </c>
      <c r="KB65">
        <v>20.05</v>
      </c>
      <c r="KC65">
        <v>95.7</v>
      </c>
      <c r="KD65">
        <v>22</v>
      </c>
      <c r="KE65">
        <v>400</v>
      </c>
      <c r="KF65">
        <v>15.3735</v>
      </c>
      <c r="KG65">
        <v>100.566</v>
      </c>
      <c r="KH65">
        <v>100.491</v>
      </c>
    </row>
    <row r="66" spans="1:294" x14ac:dyDescent="0.35">
      <c r="A66">
        <v>48</v>
      </c>
      <c r="B66">
        <v>1716904286.0999999</v>
      </c>
      <c r="C66">
        <v>15300.0999999046</v>
      </c>
      <c r="D66" t="s">
        <v>630</v>
      </c>
      <c r="E66" t="s">
        <v>631</v>
      </c>
      <c r="F66">
        <v>15</v>
      </c>
      <c r="G66">
        <v>1716904277.5999999</v>
      </c>
      <c r="H66">
        <f t="shared" si="0"/>
        <v>1.6381672022382941E-3</v>
      </c>
      <c r="I66">
        <f t="shared" si="1"/>
        <v>1.638167202238294</v>
      </c>
      <c r="J66">
        <f t="shared" si="2"/>
        <v>13.876447111838791</v>
      </c>
      <c r="K66">
        <f t="shared" si="3"/>
        <v>405.25843750000001</v>
      </c>
      <c r="L66">
        <f t="shared" si="4"/>
        <v>286.75768904623334</v>
      </c>
      <c r="M66">
        <f t="shared" si="5"/>
        <v>28.858342463965858</v>
      </c>
      <c r="N66">
        <f t="shared" si="6"/>
        <v>40.783864644344831</v>
      </c>
      <c r="O66">
        <f t="shared" si="7"/>
        <v>0.20135236545842128</v>
      </c>
      <c r="P66">
        <f t="shared" si="8"/>
        <v>2.9391465769563956</v>
      </c>
      <c r="Q66">
        <f t="shared" si="9"/>
        <v>0.19399098303889803</v>
      </c>
      <c r="R66">
        <f t="shared" si="10"/>
        <v>0.12188333290095534</v>
      </c>
      <c r="S66">
        <f t="shared" si="11"/>
        <v>77.176269839732683</v>
      </c>
      <c r="T66">
        <f t="shared" si="12"/>
        <v>23.54839000631112</v>
      </c>
      <c r="U66">
        <f t="shared" si="13"/>
        <v>23.54839000631112</v>
      </c>
      <c r="V66">
        <f t="shared" si="14"/>
        <v>2.9146834100037284</v>
      </c>
      <c r="W66">
        <f t="shared" si="15"/>
        <v>71.693017902065094</v>
      </c>
      <c r="X66">
        <f t="shared" si="16"/>
        <v>2.0859657027875653</v>
      </c>
      <c r="Y66">
        <f t="shared" si="17"/>
        <v>2.9095799895563887</v>
      </c>
      <c r="Z66">
        <f t="shared" si="18"/>
        <v>0.82871770721616311</v>
      </c>
      <c r="AA66">
        <f t="shared" si="19"/>
        <v>-72.243173618708767</v>
      </c>
      <c r="AB66">
        <f t="shared" si="20"/>
        <v>-4.606493775485343</v>
      </c>
      <c r="AC66">
        <f t="shared" si="21"/>
        <v>-0.3266504796631714</v>
      </c>
      <c r="AD66">
        <f t="shared" si="22"/>
        <v>-4.8034124598750338E-5</v>
      </c>
      <c r="AE66">
        <f t="shared" si="23"/>
        <v>13.866844625901267</v>
      </c>
      <c r="AF66">
        <f t="shared" si="24"/>
        <v>1.5159774202174634</v>
      </c>
      <c r="AG66">
        <f t="shared" si="25"/>
        <v>13.876447111838791</v>
      </c>
      <c r="AH66">
        <v>430.76968367469999</v>
      </c>
      <c r="AI66">
        <v>413.80719393939398</v>
      </c>
      <c r="AJ66">
        <v>-5.0755996314032301E-4</v>
      </c>
      <c r="AK66">
        <v>67.0394218482582</v>
      </c>
      <c r="AL66">
        <f t="shared" si="26"/>
        <v>1.638167202238294</v>
      </c>
      <c r="AM66">
        <v>18.947447263166499</v>
      </c>
      <c r="AN66">
        <v>20.871321818181801</v>
      </c>
      <c r="AO66">
        <v>-2.8165905763062401E-6</v>
      </c>
      <c r="AP66">
        <v>77.578546656604004</v>
      </c>
      <c r="AQ66">
        <v>0</v>
      </c>
      <c r="AR66">
        <v>0</v>
      </c>
      <c r="AS66">
        <f t="shared" si="27"/>
        <v>1</v>
      </c>
      <c r="AT66">
        <f t="shared" si="28"/>
        <v>0</v>
      </c>
      <c r="AU66">
        <f t="shared" si="29"/>
        <v>53790.83629649246</v>
      </c>
      <c r="AV66" t="s">
        <v>484</v>
      </c>
      <c r="AW66">
        <v>10531.5</v>
      </c>
      <c r="AX66">
        <v>1256.3007692307699</v>
      </c>
      <c r="AY66">
        <v>6278</v>
      </c>
      <c r="AZ66">
        <f t="shared" si="30"/>
        <v>0.79988837699414306</v>
      </c>
      <c r="BA66">
        <v>-1.58532174459789</v>
      </c>
      <c r="BB66" t="s">
        <v>632</v>
      </c>
      <c r="BC66">
        <v>10521.8</v>
      </c>
      <c r="BD66">
        <v>1913.2464</v>
      </c>
      <c r="BE66">
        <v>3759.95</v>
      </c>
      <c r="BF66">
        <f t="shared" si="31"/>
        <v>0.49115110573278897</v>
      </c>
      <c r="BG66">
        <v>0.5</v>
      </c>
      <c r="BH66">
        <f t="shared" si="32"/>
        <v>336.59386210736636</v>
      </c>
      <c r="BI66">
        <f t="shared" si="33"/>
        <v>13.876447111838791</v>
      </c>
      <c r="BJ66">
        <f t="shared" si="34"/>
        <v>82.659223778451448</v>
      </c>
      <c r="BK66">
        <f t="shared" si="35"/>
        <v>4.5935979817435593E-2</v>
      </c>
      <c r="BL66">
        <f t="shared" si="36"/>
        <v>0.66970305456189583</v>
      </c>
      <c r="BM66">
        <f t="shared" si="37"/>
        <v>1107.8339922060579</v>
      </c>
      <c r="BN66" t="s">
        <v>438</v>
      </c>
      <c r="BO66">
        <v>0</v>
      </c>
      <c r="BP66">
        <f t="shared" si="38"/>
        <v>1107.8339922060579</v>
      </c>
      <c r="BQ66">
        <f t="shared" si="39"/>
        <v>0.70535938185187086</v>
      </c>
      <c r="BR66">
        <f t="shared" si="40"/>
        <v>0.69631328138474125</v>
      </c>
      <c r="BS66">
        <f t="shared" si="41"/>
        <v>0.48703465153808995</v>
      </c>
      <c r="BT66">
        <f t="shared" si="42"/>
        <v>0.7376047639998724</v>
      </c>
      <c r="BU66">
        <f t="shared" si="43"/>
        <v>0.50143385421637099</v>
      </c>
      <c r="BV66">
        <f t="shared" si="44"/>
        <v>0.40318880116150124</v>
      </c>
      <c r="BW66">
        <f t="shared" si="45"/>
        <v>0.59681119883849876</v>
      </c>
      <c r="DF66">
        <f t="shared" si="46"/>
        <v>400.00768749999997</v>
      </c>
      <c r="DG66">
        <f t="shared" si="47"/>
        <v>336.59386210736636</v>
      </c>
      <c r="DH66">
        <f t="shared" si="48"/>
        <v>0.84146848329600255</v>
      </c>
      <c r="DI66">
        <f t="shared" si="49"/>
        <v>0.19293696659200504</v>
      </c>
      <c r="DJ66">
        <v>1716904277.5999999</v>
      </c>
      <c r="DK66">
        <v>405.25843750000001</v>
      </c>
      <c r="DL66">
        <v>422.62762500000002</v>
      </c>
      <c r="DM66">
        <v>20.727687499999998</v>
      </c>
      <c r="DN66">
        <v>18.94706875</v>
      </c>
      <c r="DO66">
        <v>404.9104375</v>
      </c>
      <c r="DP66">
        <v>20.3276875</v>
      </c>
      <c r="DQ66">
        <v>500.23781250000002</v>
      </c>
      <c r="DR66">
        <v>100.5366875</v>
      </c>
      <c r="DS66">
        <v>9.9994849999999996E-2</v>
      </c>
      <c r="DT66">
        <v>23.51931875</v>
      </c>
      <c r="DU66">
        <v>22.540268749999999</v>
      </c>
      <c r="DV66">
        <v>999.9</v>
      </c>
      <c r="DW66">
        <v>0</v>
      </c>
      <c r="DX66">
        <v>0</v>
      </c>
      <c r="DY66">
        <v>10001.134375</v>
      </c>
      <c r="DZ66">
        <v>0</v>
      </c>
      <c r="EA66">
        <v>2.1246693749999999</v>
      </c>
      <c r="EB66">
        <v>-17.459218750000002</v>
      </c>
      <c r="EC66">
        <v>413.80512499999998</v>
      </c>
      <c r="ED66">
        <v>430.78968750000001</v>
      </c>
      <c r="EE66">
        <v>1.9249099999999999</v>
      </c>
      <c r="EF66">
        <v>422.62762500000002</v>
      </c>
      <c r="EG66">
        <v>18.94706875</v>
      </c>
      <c r="EH66">
        <v>2.0984037500000001</v>
      </c>
      <c r="EI66">
        <v>1.904878125</v>
      </c>
      <c r="EJ66">
        <v>18.207068750000001</v>
      </c>
      <c r="EK66">
        <v>16.675062499999999</v>
      </c>
      <c r="EL66">
        <v>400.00768749999997</v>
      </c>
      <c r="EM66">
        <v>0.95000337499999998</v>
      </c>
      <c r="EN66">
        <v>4.9996856249999999E-2</v>
      </c>
      <c r="EO66">
        <v>0</v>
      </c>
      <c r="EP66">
        <v>1913.2437500000001</v>
      </c>
      <c r="EQ66">
        <v>8.3295499999999993</v>
      </c>
      <c r="ER66">
        <v>4129.8318749999999</v>
      </c>
      <c r="ES66">
        <v>3981.3981250000002</v>
      </c>
      <c r="ET66">
        <v>38.675375000000003</v>
      </c>
      <c r="EU66">
        <v>41.9645625</v>
      </c>
      <c r="EV66">
        <v>40.554250000000003</v>
      </c>
      <c r="EW66">
        <v>42.121000000000002</v>
      </c>
      <c r="EX66">
        <v>41.624875000000003</v>
      </c>
      <c r="EY66">
        <v>372.09500000000003</v>
      </c>
      <c r="EZ66">
        <v>19.579999999999998</v>
      </c>
      <c r="FA66">
        <v>0</v>
      </c>
      <c r="FB66">
        <v>299</v>
      </c>
      <c r="FC66">
        <v>0</v>
      </c>
      <c r="FD66">
        <v>1913.2464</v>
      </c>
      <c r="FE66">
        <v>1.98307693011796</v>
      </c>
      <c r="FF66">
        <v>3.6884615206431599</v>
      </c>
      <c r="FG66">
        <v>4129.5508</v>
      </c>
      <c r="FH66">
        <v>15</v>
      </c>
      <c r="FI66">
        <v>1716904317.0999999</v>
      </c>
      <c r="FJ66" t="s">
        <v>633</v>
      </c>
      <c r="FK66">
        <v>1716904317.0999999</v>
      </c>
      <c r="FL66">
        <v>1716904310.0999999</v>
      </c>
      <c r="FM66">
        <v>50</v>
      </c>
      <c r="FN66">
        <v>6.6000000000000003E-2</v>
      </c>
      <c r="FO66">
        <v>0</v>
      </c>
      <c r="FP66">
        <v>0.34799999999999998</v>
      </c>
      <c r="FQ66">
        <v>0.4</v>
      </c>
      <c r="FR66">
        <v>422</v>
      </c>
      <c r="FS66">
        <v>19</v>
      </c>
      <c r="FT66">
        <v>0.14000000000000001</v>
      </c>
      <c r="FU66">
        <v>0.06</v>
      </c>
      <c r="FV66">
        <v>-17.457319999999999</v>
      </c>
      <c r="FW66">
        <v>6.2354887218043997E-2</v>
      </c>
      <c r="FX66">
        <v>2.8880211218064701E-2</v>
      </c>
      <c r="FY66">
        <v>1</v>
      </c>
      <c r="FZ66">
        <v>405.16553333333297</v>
      </c>
      <c r="GA66">
        <v>0.17057142857108501</v>
      </c>
      <c r="GB66">
        <v>1.42354799318101E-2</v>
      </c>
      <c r="GC66">
        <v>1</v>
      </c>
      <c r="GD66">
        <v>1.9245265</v>
      </c>
      <c r="GE66">
        <v>8.6891729323333392E-3</v>
      </c>
      <c r="GF66">
        <v>1.0310008486902401E-3</v>
      </c>
      <c r="GG66">
        <v>1</v>
      </c>
      <c r="GH66">
        <v>0.10000078749999999</v>
      </c>
      <c r="GI66">
        <v>7.0570588235265496E-4</v>
      </c>
      <c r="GJ66">
        <v>1.27083239822369E-4</v>
      </c>
      <c r="GK66">
        <v>1</v>
      </c>
      <c r="GL66">
        <v>4</v>
      </c>
      <c r="GM66">
        <v>4</v>
      </c>
      <c r="GN66" t="s">
        <v>440</v>
      </c>
      <c r="GO66">
        <v>2.9508700000000001</v>
      </c>
      <c r="GP66">
        <v>2.8858299999999999</v>
      </c>
      <c r="GQ66">
        <v>9.9372299999999997E-2</v>
      </c>
      <c r="GR66">
        <v>0.10503800000000001</v>
      </c>
      <c r="GS66">
        <v>0.10463699999999999</v>
      </c>
      <c r="GT66">
        <v>0.103669</v>
      </c>
      <c r="GU66">
        <v>33211.599999999999</v>
      </c>
      <c r="GV66">
        <v>24797.4</v>
      </c>
      <c r="GW66">
        <v>34663.5</v>
      </c>
      <c r="GX66">
        <v>24821.3</v>
      </c>
      <c r="GY66">
        <v>41528.5</v>
      </c>
      <c r="GZ66">
        <v>28452.2</v>
      </c>
      <c r="HA66">
        <v>47560.800000000003</v>
      </c>
      <c r="HB66">
        <v>32858.1</v>
      </c>
      <c r="HC66">
        <v>2.1314700000000002</v>
      </c>
      <c r="HD66">
        <v>2.1621299999999999</v>
      </c>
      <c r="HE66">
        <v>4.0046900000000003E-2</v>
      </c>
      <c r="HF66">
        <v>0</v>
      </c>
      <c r="HG66">
        <v>21.8795</v>
      </c>
      <c r="HH66">
        <v>999.9</v>
      </c>
      <c r="HI66">
        <v>58.521999999999998</v>
      </c>
      <c r="HJ66">
        <v>27.844999999999999</v>
      </c>
      <c r="HK66">
        <v>21.89</v>
      </c>
      <c r="HL66">
        <v>61.7988</v>
      </c>
      <c r="HM66">
        <v>31.642600000000002</v>
      </c>
      <c r="HN66">
        <v>1</v>
      </c>
      <c r="HO66">
        <v>-0.32489800000000002</v>
      </c>
      <c r="HP66">
        <v>0.18462400000000001</v>
      </c>
      <c r="HQ66">
        <v>20.352399999999999</v>
      </c>
      <c r="HR66">
        <v>5.2134</v>
      </c>
      <c r="HS66">
        <v>11.9499</v>
      </c>
      <c r="HT66">
        <v>4.9893999999999998</v>
      </c>
      <c r="HU66">
        <v>3.2989999999999999</v>
      </c>
      <c r="HV66">
        <v>9999</v>
      </c>
      <c r="HW66">
        <v>999.9</v>
      </c>
      <c r="HX66">
        <v>9999</v>
      </c>
      <c r="HY66">
        <v>9999</v>
      </c>
      <c r="HZ66">
        <v>1.8702799999999999</v>
      </c>
      <c r="IA66">
        <v>1.87958</v>
      </c>
      <c r="IB66">
        <v>1.87954</v>
      </c>
      <c r="IC66">
        <v>1.8721000000000001</v>
      </c>
      <c r="ID66">
        <v>1.8761000000000001</v>
      </c>
      <c r="IE66">
        <v>1.8772800000000001</v>
      </c>
      <c r="IF66">
        <v>1.87738</v>
      </c>
      <c r="IG66">
        <v>1.8802399999999999</v>
      </c>
      <c r="IH66">
        <v>5</v>
      </c>
      <c r="II66">
        <v>0</v>
      </c>
      <c r="IJ66">
        <v>0</v>
      </c>
      <c r="IK66">
        <v>0</v>
      </c>
      <c r="IL66" t="s">
        <v>441</v>
      </c>
      <c r="IM66" t="s">
        <v>442</v>
      </c>
      <c r="IN66" t="s">
        <v>443</v>
      </c>
      <c r="IO66" t="s">
        <v>443</v>
      </c>
      <c r="IP66" t="s">
        <v>443</v>
      </c>
      <c r="IQ66" t="s">
        <v>443</v>
      </c>
      <c r="IR66">
        <v>0</v>
      </c>
      <c r="IS66">
        <v>100</v>
      </c>
      <c r="IT66">
        <v>100</v>
      </c>
      <c r="IU66">
        <v>0.34799999999999998</v>
      </c>
      <c r="IV66">
        <v>0.4</v>
      </c>
      <c r="IW66">
        <v>-0.639815675005734</v>
      </c>
      <c r="IX66">
        <v>3.1429845563750499E-3</v>
      </c>
      <c r="IY66">
        <v>-2.6191379260519398E-6</v>
      </c>
      <c r="IZ66">
        <v>8.1946225552374905E-10</v>
      </c>
      <c r="JA66">
        <v>-7.3528036129329004E-3</v>
      </c>
      <c r="JB66">
        <v>-4.0743828274618102E-2</v>
      </c>
      <c r="JC66">
        <v>3.8132344040852999E-3</v>
      </c>
      <c r="JD66">
        <v>-2.3311986755717701E-5</v>
      </c>
      <c r="JE66">
        <v>5</v>
      </c>
      <c r="JF66">
        <v>2227</v>
      </c>
      <c r="JG66">
        <v>1</v>
      </c>
      <c r="JH66">
        <v>23</v>
      </c>
      <c r="JI66">
        <v>9.3000000000000007</v>
      </c>
      <c r="JJ66">
        <v>4.4000000000000004</v>
      </c>
      <c r="JK66">
        <v>0.161133</v>
      </c>
      <c r="JL66">
        <v>4.99878</v>
      </c>
      <c r="JM66">
        <v>1.5954600000000001</v>
      </c>
      <c r="JN66">
        <v>2.3144499999999999</v>
      </c>
      <c r="JO66">
        <v>1.49658</v>
      </c>
      <c r="JP66">
        <v>2.2363300000000002</v>
      </c>
      <c r="JQ66">
        <v>30.782</v>
      </c>
      <c r="JR66">
        <v>24.315200000000001</v>
      </c>
      <c r="JS66">
        <v>2</v>
      </c>
      <c r="JT66">
        <v>507.39499999999998</v>
      </c>
      <c r="JU66">
        <v>547.06700000000001</v>
      </c>
      <c r="JV66">
        <v>22.0001</v>
      </c>
      <c r="JW66">
        <v>23.1556</v>
      </c>
      <c r="JX66">
        <v>30</v>
      </c>
      <c r="JY66">
        <v>23.2104</v>
      </c>
      <c r="JZ66">
        <v>23.1846</v>
      </c>
      <c r="KA66">
        <v>-1</v>
      </c>
      <c r="KB66">
        <v>20.05</v>
      </c>
      <c r="KC66">
        <v>95.7</v>
      </c>
      <c r="KD66">
        <v>22</v>
      </c>
      <c r="KE66">
        <v>400</v>
      </c>
      <c r="KF66">
        <v>15.3735</v>
      </c>
      <c r="KG66">
        <v>100.577</v>
      </c>
      <c r="KH66">
        <v>100.499</v>
      </c>
    </row>
    <row r="67" spans="1:294" x14ac:dyDescent="0.35">
      <c r="A67">
        <v>49</v>
      </c>
      <c r="B67">
        <v>1716904586.0999999</v>
      </c>
      <c r="C67">
        <v>15600.0999999046</v>
      </c>
      <c r="D67" t="s">
        <v>634</v>
      </c>
      <c r="E67" t="s">
        <v>635</v>
      </c>
      <c r="F67">
        <v>15</v>
      </c>
      <c r="G67">
        <v>1716904577.5999999</v>
      </c>
      <c r="H67">
        <f t="shared" si="0"/>
        <v>1.5909296254748772E-3</v>
      </c>
      <c r="I67">
        <f t="shared" si="1"/>
        <v>1.5909296254748773</v>
      </c>
      <c r="J67">
        <f t="shared" si="2"/>
        <v>14.084943879123861</v>
      </c>
      <c r="K67">
        <f t="shared" si="3"/>
        <v>404.6208125</v>
      </c>
      <c r="L67">
        <f t="shared" si="4"/>
        <v>280.54028429447459</v>
      </c>
      <c r="M67">
        <f t="shared" si="5"/>
        <v>28.233282912391726</v>
      </c>
      <c r="N67">
        <f t="shared" si="6"/>
        <v>40.720618431979339</v>
      </c>
      <c r="O67">
        <f t="shared" si="7"/>
        <v>0.19457739296145599</v>
      </c>
      <c r="P67">
        <f t="shared" si="8"/>
        <v>2.9392615612294222</v>
      </c>
      <c r="Q67">
        <f t="shared" si="9"/>
        <v>0.18769420746929566</v>
      </c>
      <c r="R67">
        <f t="shared" si="10"/>
        <v>0.1179070208215714</v>
      </c>
      <c r="S67">
        <f t="shared" si="11"/>
        <v>77.170153297591838</v>
      </c>
      <c r="T67">
        <f t="shared" si="12"/>
        <v>23.568728610195613</v>
      </c>
      <c r="U67">
        <f t="shared" si="13"/>
        <v>23.568728610195613</v>
      </c>
      <c r="V67">
        <f t="shared" si="14"/>
        <v>2.9182584776366656</v>
      </c>
      <c r="W67">
        <f t="shared" si="15"/>
        <v>71.674138762089896</v>
      </c>
      <c r="X67">
        <f t="shared" si="16"/>
        <v>2.0864350020511044</v>
      </c>
      <c r="Y67">
        <f t="shared" si="17"/>
        <v>2.9110011478152118</v>
      </c>
      <c r="Z67">
        <f t="shared" si="18"/>
        <v>0.83182347558556113</v>
      </c>
      <c r="AA67">
        <f t="shared" si="19"/>
        <v>-70.159996483442086</v>
      </c>
      <c r="AB67">
        <f t="shared" si="20"/>
        <v>-6.5460211427202504</v>
      </c>
      <c r="AC67">
        <f t="shared" si="21"/>
        <v>-0.46423267001683244</v>
      </c>
      <c r="AD67">
        <f t="shared" si="22"/>
        <v>-9.6998587324925722E-5</v>
      </c>
      <c r="AE67">
        <f t="shared" si="23"/>
        <v>14.060720445728393</v>
      </c>
      <c r="AF67">
        <f t="shared" si="24"/>
        <v>1.4787913001151525</v>
      </c>
      <c r="AG67">
        <f t="shared" si="25"/>
        <v>14.084943879123861</v>
      </c>
      <c r="AH67">
        <v>430.21813801988702</v>
      </c>
      <c r="AI67">
        <v>413.16972121212098</v>
      </c>
      <c r="AJ67">
        <v>-3.1636206920810601E-2</v>
      </c>
      <c r="AK67">
        <v>67.039529766318907</v>
      </c>
      <c r="AL67">
        <f t="shared" si="26"/>
        <v>1.5909296254748773</v>
      </c>
      <c r="AM67">
        <v>19.0082029650107</v>
      </c>
      <c r="AN67">
        <v>20.876590909090901</v>
      </c>
      <c r="AO67">
        <v>1.17304481456369E-6</v>
      </c>
      <c r="AP67">
        <v>77.583728949674395</v>
      </c>
      <c r="AQ67">
        <v>0</v>
      </c>
      <c r="AR67">
        <v>0</v>
      </c>
      <c r="AS67">
        <f t="shared" si="27"/>
        <v>1</v>
      </c>
      <c r="AT67">
        <f t="shared" si="28"/>
        <v>0</v>
      </c>
      <c r="AU67">
        <f t="shared" si="29"/>
        <v>53792.793287458655</v>
      </c>
      <c r="AV67" t="s">
        <v>484</v>
      </c>
      <c r="AW67">
        <v>10531.5</v>
      </c>
      <c r="AX67">
        <v>1256.3007692307699</v>
      </c>
      <c r="AY67">
        <v>6278</v>
      </c>
      <c r="AZ67">
        <f t="shared" si="30"/>
        <v>0.79988837699414306</v>
      </c>
      <c r="BA67">
        <v>-1.58532174459789</v>
      </c>
      <c r="BB67" t="s">
        <v>636</v>
      </c>
      <c r="BC67">
        <v>10519.8</v>
      </c>
      <c r="BD67">
        <v>1918.2791999999999</v>
      </c>
      <c r="BE67">
        <v>3745.81</v>
      </c>
      <c r="BF67">
        <f t="shared" si="31"/>
        <v>0.48788667871568503</v>
      </c>
      <c r="BG67">
        <v>0.5</v>
      </c>
      <c r="BH67">
        <f t="shared" si="32"/>
        <v>336.56682414879594</v>
      </c>
      <c r="BI67">
        <f t="shared" si="33"/>
        <v>14.084943879123861</v>
      </c>
      <c r="BJ67">
        <f t="shared" si="34"/>
        <v>82.103234999921028</v>
      </c>
      <c r="BK67">
        <f t="shared" si="35"/>
        <v>4.6559151108708022E-2</v>
      </c>
      <c r="BL67">
        <f t="shared" si="36"/>
        <v>0.67600599069360168</v>
      </c>
      <c r="BM67">
        <f t="shared" si="37"/>
        <v>1106.6031901881379</v>
      </c>
      <c r="BN67" t="s">
        <v>438</v>
      </c>
      <c r="BO67">
        <v>0</v>
      </c>
      <c r="BP67">
        <f t="shared" si="38"/>
        <v>1106.6031901881379</v>
      </c>
      <c r="BQ67">
        <f t="shared" si="39"/>
        <v>0.70457572856387862</v>
      </c>
      <c r="BR67">
        <f t="shared" si="40"/>
        <v>0.69245456369911274</v>
      </c>
      <c r="BS67">
        <f t="shared" si="41"/>
        <v>0.48965300732591094</v>
      </c>
      <c r="BT67">
        <f t="shared" si="42"/>
        <v>0.73409279926040427</v>
      </c>
      <c r="BU67">
        <f t="shared" si="43"/>
        <v>0.50424963416459256</v>
      </c>
      <c r="BV67">
        <f t="shared" si="44"/>
        <v>0.39945823801340979</v>
      </c>
      <c r="BW67">
        <f t="shared" si="45"/>
        <v>0.60054176198659026</v>
      </c>
      <c r="DF67">
        <f t="shared" si="46"/>
        <v>399.97550000000001</v>
      </c>
      <c r="DG67">
        <f t="shared" si="47"/>
        <v>336.56682414879594</v>
      </c>
      <c r="DH67">
        <f t="shared" si="48"/>
        <v>0.8414686003237597</v>
      </c>
      <c r="DI67">
        <f t="shared" si="49"/>
        <v>0.19293720064751926</v>
      </c>
      <c r="DJ67">
        <v>1716904577.5999999</v>
      </c>
      <c r="DK67">
        <v>404.6208125</v>
      </c>
      <c r="DL67">
        <v>422.20356249999998</v>
      </c>
      <c r="DM67">
        <v>20.731881250000001</v>
      </c>
      <c r="DN67">
        <v>18.994924999999999</v>
      </c>
      <c r="DO67">
        <v>404.40181250000001</v>
      </c>
      <c r="DP67">
        <v>20.330881250000001</v>
      </c>
      <c r="DQ67">
        <v>500.2313125</v>
      </c>
      <c r="DR67">
        <v>100.539</v>
      </c>
      <c r="DS67">
        <v>9.9961649999999999E-2</v>
      </c>
      <c r="DT67">
        <v>23.527418749999999</v>
      </c>
      <c r="DU67">
        <v>22.564337500000001</v>
      </c>
      <c r="DV67">
        <v>999.9</v>
      </c>
      <c r="DW67">
        <v>0</v>
      </c>
      <c r="DX67">
        <v>0</v>
      </c>
      <c r="DY67">
        <v>10001.55875</v>
      </c>
      <c r="DZ67">
        <v>0</v>
      </c>
      <c r="EA67">
        <v>2.1864412500000001</v>
      </c>
      <c r="EB67">
        <v>-17.478212500000001</v>
      </c>
      <c r="EC67">
        <v>413.35431249999999</v>
      </c>
      <c r="ED67">
        <v>430.37849999999997</v>
      </c>
      <c r="EE67">
        <v>1.8806562499999999</v>
      </c>
      <c r="EF67">
        <v>422.20356249999998</v>
      </c>
      <c r="EG67">
        <v>18.994924999999999</v>
      </c>
      <c r="EH67">
        <v>2.0988081250000001</v>
      </c>
      <c r="EI67">
        <v>1.909728125</v>
      </c>
      <c r="EJ67">
        <v>18.21014375</v>
      </c>
      <c r="EK67">
        <v>16.715093750000001</v>
      </c>
      <c r="EL67">
        <v>399.97550000000001</v>
      </c>
      <c r="EM67">
        <v>0.94999906249999999</v>
      </c>
      <c r="EN67">
        <v>5.0001156249999998E-2</v>
      </c>
      <c r="EO67">
        <v>0</v>
      </c>
      <c r="EP67">
        <v>1918.24875</v>
      </c>
      <c r="EQ67">
        <v>8.3295499999999993</v>
      </c>
      <c r="ER67">
        <v>4139.086875</v>
      </c>
      <c r="ES67">
        <v>3981.069375</v>
      </c>
      <c r="ET67">
        <v>38.683250000000001</v>
      </c>
      <c r="EU67">
        <v>42.007750000000001</v>
      </c>
      <c r="EV67">
        <v>40.585625</v>
      </c>
      <c r="EW67">
        <v>42.167625000000001</v>
      </c>
      <c r="EX67">
        <v>41.640500000000003</v>
      </c>
      <c r="EY67">
        <v>372.06312500000001</v>
      </c>
      <c r="EZ67">
        <v>19.579999999999998</v>
      </c>
      <c r="FA67">
        <v>0</v>
      </c>
      <c r="FB67">
        <v>298.60000014305098</v>
      </c>
      <c r="FC67">
        <v>0</v>
      </c>
      <c r="FD67">
        <v>1918.2791999999999</v>
      </c>
      <c r="FE67">
        <v>0.131538458668988</v>
      </c>
      <c r="FF67">
        <v>-11.707692393275501</v>
      </c>
      <c r="FG67">
        <v>4139.2179999999998</v>
      </c>
      <c r="FH67">
        <v>15</v>
      </c>
      <c r="FI67">
        <v>1716904620.0999999</v>
      </c>
      <c r="FJ67" t="s">
        <v>637</v>
      </c>
      <c r="FK67">
        <v>1716904620.0999999</v>
      </c>
      <c r="FL67">
        <v>1716904616.0999999</v>
      </c>
      <c r="FM67">
        <v>51</v>
      </c>
      <c r="FN67">
        <v>-0.128</v>
      </c>
      <c r="FO67">
        <v>0</v>
      </c>
      <c r="FP67">
        <v>0.219</v>
      </c>
      <c r="FQ67">
        <v>0.40100000000000002</v>
      </c>
      <c r="FR67">
        <v>422</v>
      </c>
      <c r="FS67">
        <v>19</v>
      </c>
      <c r="FT67">
        <v>0.06</v>
      </c>
      <c r="FU67">
        <v>0.06</v>
      </c>
      <c r="FV67">
        <v>-17.4143095238095</v>
      </c>
      <c r="FW67">
        <v>-1.0743116883116901</v>
      </c>
      <c r="FX67">
        <v>0.24259580513933399</v>
      </c>
      <c r="FY67">
        <v>0</v>
      </c>
      <c r="FZ67">
        <v>404.7446875</v>
      </c>
      <c r="GA67">
        <v>-1.06191176470638</v>
      </c>
      <c r="GB67">
        <v>8.4600324135018001E-2</v>
      </c>
      <c r="GC67">
        <v>0</v>
      </c>
      <c r="GD67">
        <v>1.8870980952381</v>
      </c>
      <c r="GE67">
        <v>-0.102822077922076</v>
      </c>
      <c r="GF67">
        <v>1.9870963410163901E-2</v>
      </c>
      <c r="GG67">
        <v>0</v>
      </c>
      <c r="GH67">
        <v>9.9963133333333301E-2</v>
      </c>
      <c r="GI67">
        <v>-4.9127142857159297E-4</v>
      </c>
      <c r="GJ67">
        <v>1.17921282595165E-4</v>
      </c>
      <c r="GK67">
        <v>1</v>
      </c>
      <c r="GL67">
        <v>1</v>
      </c>
      <c r="GM67">
        <v>4</v>
      </c>
      <c r="GN67" t="s">
        <v>638</v>
      </c>
      <c r="GO67">
        <v>2.9508800000000002</v>
      </c>
      <c r="GP67">
        <v>2.88584</v>
      </c>
      <c r="GQ67">
        <v>9.9236000000000005E-2</v>
      </c>
      <c r="GR67">
        <v>0.10496999999999999</v>
      </c>
      <c r="GS67">
        <v>0.104656</v>
      </c>
      <c r="GT67">
        <v>0.103766</v>
      </c>
      <c r="GU67">
        <v>33211.1</v>
      </c>
      <c r="GV67">
        <v>24797.599999999999</v>
      </c>
      <c r="GW67">
        <v>34657.800000000003</v>
      </c>
      <c r="GX67">
        <v>24819.7</v>
      </c>
      <c r="GY67">
        <v>41522.400000000001</v>
      </c>
      <c r="GZ67">
        <v>28447.3</v>
      </c>
      <c r="HA67">
        <v>47554.7</v>
      </c>
      <c r="HB67">
        <v>32855.9</v>
      </c>
      <c r="HC67">
        <v>2.1311499999999999</v>
      </c>
      <c r="HD67">
        <v>2.1620200000000001</v>
      </c>
      <c r="HE67">
        <v>4.02555E-2</v>
      </c>
      <c r="HF67">
        <v>0</v>
      </c>
      <c r="HG67">
        <v>21.903600000000001</v>
      </c>
      <c r="HH67">
        <v>999.9</v>
      </c>
      <c r="HI67">
        <v>58.57</v>
      </c>
      <c r="HJ67">
        <v>27.844999999999999</v>
      </c>
      <c r="HK67">
        <v>21.906300000000002</v>
      </c>
      <c r="HL67">
        <v>61.7988</v>
      </c>
      <c r="HM67">
        <v>32.027200000000001</v>
      </c>
      <c r="HN67">
        <v>1</v>
      </c>
      <c r="HO67">
        <v>-0.32242399999999999</v>
      </c>
      <c r="HP67">
        <v>0.175986</v>
      </c>
      <c r="HQ67">
        <v>20.3523</v>
      </c>
      <c r="HR67">
        <v>5.2115999999999998</v>
      </c>
      <c r="HS67">
        <v>11.9499</v>
      </c>
      <c r="HT67">
        <v>4.98895</v>
      </c>
      <c r="HU67">
        <v>3.2989999999999999</v>
      </c>
      <c r="HV67">
        <v>9999</v>
      </c>
      <c r="HW67">
        <v>999.9</v>
      </c>
      <c r="HX67">
        <v>9999</v>
      </c>
      <c r="HY67">
        <v>9999</v>
      </c>
      <c r="HZ67">
        <v>1.87029</v>
      </c>
      <c r="IA67">
        <v>1.87958</v>
      </c>
      <c r="IB67">
        <v>1.8794999999999999</v>
      </c>
      <c r="IC67">
        <v>1.8721000000000001</v>
      </c>
      <c r="ID67">
        <v>1.87608</v>
      </c>
      <c r="IE67">
        <v>1.8772899999999999</v>
      </c>
      <c r="IF67">
        <v>1.8773899999999999</v>
      </c>
      <c r="IG67">
        <v>1.8802000000000001</v>
      </c>
      <c r="IH67">
        <v>5</v>
      </c>
      <c r="II67">
        <v>0</v>
      </c>
      <c r="IJ67">
        <v>0</v>
      </c>
      <c r="IK67">
        <v>0</v>
      </c>
      <c r="IL67" t="s">
        <v>441</v>
      </c>
      <c r="IM67" t="s">
        <v>442</v>
      </c>
      <c r="IN67" t="s">
        <v>443</v>
      </c>
      <c r="IO67" t="s">
        <v>443</v>
      </c>
      <c r="IP67" t="s">
        <v>443</v>
      </c>
      <c r="IQ67" t="s">
        <v>443</v>
      </c>
      <c r="IR67">
        <v>0</v>
      </c>
      <c r="IS67">
        <v>100</v>
      </c>
      <c r="IT67">
        <v>100</v>
      </c>
      <c r="IU67">
        <v>0.219</v>
      </c>
      <c r="IV67">
        <v>0.40100000000000002</v>
      </c>
      <c r="IW67">
        <v>-0.57356794721215998</v>
      </c>
      <c r="IX67">
        <v>3.1429845563750499E-3</v>
      </c>
      <c r="IY67">
        <v>-2.6191379260519398E-6</v>
      </c>
      <c r="IZ67">
        <v>8.1946225552374905E-10</v>
      </c>
      <c r="JA67">
        <v>-7.2175908037899897E-3</v>
      </c>
      <c r="JB67">
        <v>-4.0743828274618102E-2</v>
      </c>
      <c r="JC67">
        <v>3.8132344040852999E-3</v>
      </c>
      <c r="JD67">
        <v>-2.3311986755717701E-5</v>
      </c>
      <c r="JE67">
        <v>5</v>
      </c>
      <c r="JF67">
        <v>2227</v>
      </c>
      <c r="JG67">
        <v>1</v>
      </c>
      <c r="JH67">
        <v>23</v>
      </c>
      <c r="JI67">
        <v>4.5</v>
      </c>
      <c r="JJ67">
        <v>4.5999999999999996</v>
      </c>
      <c r="JK67">
        <v>0.161133</v>
      </c>
      <c r="JL67">
        <v>4.99878</v>
      </c>
      <c r="JM67">
        <v>1.5954600000000001</v>
      </c>
      <c r="JN67">
        <v>2.3144499999999999</v>
      </c>
      <c r="JO67">
        <v>1.49658</v>
      </c>
      <c r="JP67">
        <v>2.49878</v>
      </c>
      <c r="JQ67">
        <v>30.782</v>
      </c>
      <c r="JR67">
        <v>24.315200000000001</v>
      </c>
      <c r="JS67">
        <v>2</v>
      </c>
      <c r="JT67">
        <v>507.29199999999997</v>
      </c>
      <c r="JU67">
        <v>547.08100000000002</v>
      </c>
      <c r="JV67">
        <v>21.9998</v>
      </c>
      <c r="JW67">
        <v>23.171199999999999</v>
      </c>
      <c r="JX67">
        <v>30.0002</v>
      </c>
      <c r="JY67">
        <v>23.220099999999999</v>
      </c>
      <c r="JZ67">
        <v>23.192399999999999</v>
      </c>
      <c r="KA67">
        <v>-1</v>
      </c>
      <c r="KB67">
        <v>20.05</v>
      </c>
      <c r="KC67">
        <v>95.7</v>
      </c>
      <c r="KD67">
        <v>22</v>
      </c>
      <c r="KE67">
        <v>400</v>
      </c>
      <c r="KF67">
        <v>15.3735</v>
      </c>
      <c r="KG67">
        <v>100.562</v>
      </c>
      <c r="KH67">
        <v>100.492</v>
      </c>
    </row>
    <row r="68" spans="1:294" x14ac:dyDescent="0.35">
      <c r="A68">
        <v>50</v>
      </c>
      <c r="B68">
        <v>1716904887</v>
      </c>
      <c r="C68">
        <v>15901</v>
      </c>
      <c r="D68" t="s">
        <v>639</v>
      </c>
      <c r="E68" t="s">
        <v>640</v>
      </c>
      <c r="F68">
        <v>15</v>
      </c>
      <c r="G68">
        <v>1716904879</v>
      </c>
      <c r="H68">
        <f t="shared" si="0"/>
        <v>1.6148042773829747E-3</v>
      </c>
      <c r="I68">
        <f t="shared" si="1"/>
        <v>1.6148042773829747</v>
      </c>
      <c r="J68">
        <f t="shared" si="2"/>
        <v>13.48309077090185</v>
      </c>
      <c r="K68">
        <f t="shared" si="3"/>
        <v>402.75026666666702</v>
      </c>
      <c r="L68">
        <f t="shared" si="4"/>
        <v>285.30790713915906</v>
      </c>
      <c r="M68">
        <f t="shared" si="5"/>
        <v>28.714121200305424</v>
      </c>
      <c r="N68">
        <f t="shared" si="6"/>
        <v>40.533822165963876</v>
      </c>
      <c r="O68">
        <f t="shared" si="7"/>
        <v>0.19735065108605337</v>
      </c>
      <c r="P68">
        <f t="shared" si="8"/>
        <v>2.9397331252537771</v>
      </c>
      <c r="Q68">
        <f t="shared" si="9"/>
        <v>0.19027478941508921</v>
      </c>
      <c r="R68">
        <f t="shared" si="10"/>
        <v>0.11953634505008927</v>
      </c>
      <c r="S68">
        <f t="shared" si="11"/>
        <v>77.179820454172912</v>
      </c>
      <c r="T68">
        <f t="shared" si="12"/>
        <v>23.559837198541132</v>
      </c>
      <c r="U68">
        <f t="shared" si="13"/>
        <v>23.559837198541132</v>
      </c>
      <c r="V68">
        <f t="shared" si="14"/>
        <v>2.9166950965737319</v>
      </c>
      <c r="W68">
        <f t="shared" si="15"/>
        <v>71.595130906481288</v>
      </c>
      <c r="X68">
        <f t="shared" si="16"/>
        <v>2.0837910062298168</v>
      </c>
      <c r="Y68">
        <f t="shared" si="17"/>
        <v>2.910520561728839</v>
      </c>
      <c r="Z68">
        <f t="shared" si="18"/>
        <v>0.8329040903439151</v>
      </c>
      <c r="AA68">
        <f t="shared" si="19"/>
        <v>-71.212868632589192</v>
      </c>
      <c r="AB68">
        <f t="shared" si="20"/>
        <v>-5.5719551369538731</v>
      </c>
      <c r="AC68">
        <f t="shared" si="21"/>
        <v>-0.3950669388551919</v>
      </c>
      <c r="AD68">
        <f t="shared" si="22"/>
        <v>-7.0254225347454735E-5</v>
      </c>
      <c r="AE68">
        <f t="shared" si="23"/>
        <v>13.602180354043584</v>
      </c>
      <c r="AF68">
        <f t="shared" si="24"/>
        <v>1.4991941353389275</v>
      </c>
      <c r="AG68">
        <f t="shared" si="25"/>
        <v>13.48309077090185</v>
      </c>
      <c r="AH68">
        <v>427.980866933453</v>
      </c>
      <c r="AI68">
        <v>411.36692121212099</v>
      </c>
      <c r="AJ68">
        <v>2.36991713829297E-2</v>
      </c>
      <c r="AK68">
        <v>67.0393837652055</v>
      </c>
      <c r="AL68">
        <f t="shared" si="26"/>
        <v>1.6148042773829747</v>
      </c>
      <c r="AM68">
        <v>18.943677153753601</v>
      </c>
      <c r="AN68">
        <v>20.840233939393901</v>
      </c>
      <c r="AO68">
        <v>-8.7975496196572905E-6</v>
      </c>
      <c r="AP68">
        <v>77.576897160361</v>
      </c>
      <c r="AQ68">
        <v>0</v>
      </c>
      <c r="AR68">
        <v>0</v>
      </c>
      <c r="AS68">
        <f t="shared" si="27"/>
        <v>1</v>
      </c>
      <c r="AT68">
        <f t="shared" si="28"/>
        <v>0</v>
      </c>
      <c r="AU68">
        <f t="shared" si="29"/>
        <v>53807.214462150747</v>
      </c>
      <c r="AV68" t="s">
        <v>484</v>
      </c>
      <c r="AW68">
        <v>10531.5</v>
      </c>
      <c r="AX68">
        <v>1256.3007692307699</v>
      </c>
      <c r="AY68">
        <v>6278</v>
      </c>
      <c r="AZ68">
        <f t="shared" si="30"/>
        <v>0.79988837699414306</v>
      </c>
      <c r="BA68">
        <v>-1.58532174459789</v>
      </c>
      <c r="BB68" t="s">
        <v>641</v>
      </c>
      <c r="BC68">
        <v>10519.7</v>
      </c>
      <c r="BD68">
        <v>1923.54346153846</v>
      </c>
      <c r="BE68">
        <v>3735.67</v>
      </c>
      <c r="BF68">
        <f t="shared" si="31"/>
        <v>0.48508742433393204</v>
      </c>
      <c r="BG68">
        <v>0.5</v>
      </c>
      <c r="BH68">
        <f t="shared" si="32"/>
        <v>336.6095782270865</v>
      </c>
      <c r="BI68">
        <f t="shared" si="33"/>
        <v>13.48309077090185</v>
      </c>
      <c r="BJ68">
        <f t="shared" si="34"/>
        <v>81.642536654154299</v>
      </c>
      <c r="BK68">
        <f t="shared" si="35"/>
        <v>4.4765251763971357E-2</v>
      </c>
      <c r="BL68">
        <f t="shared" si="36"/>
        <v>0.68055529530177983</v>
      </c>
      <c r="BM68">
        <f t="shared" si="37"/>
        <v>1105.7165254775521</v>
      </c>
      <c r="BN68" t="s">
        <v>438</v>
      </c>
      <c r="BO68">
        <v>0</v>
      </c>
      <c r="BP68">
        <f t="shared" si="38"/>
        <v>1105.7165254775521</v>
      </c>
      <c r="BQ68">
        <f t="shared" si="39"/>
        <v>0.70401118795890638</v>
      </c>
      <c r="BR68">
        <f t="shared" si="40"/>
        <v>0.6890336867235225</v>
      </c>
      <c r="BS68">
        <f t="shared" si="41"/>
        <v>0.49152951738298351</v>
      </c>
      <c r="BT68">
        <f t="shared" si="42"/>
        <v>0.73088207918887649</v>
      </c>
      <c r="BU68">
        <f t="shared" si="43"/>
        <v>0.50626887098743323</v>
      </c>
      <c r="BV68">
        <f t="shared" si="44"/>
        <v>0.39607939682920867</v>
      </c>
      <c r="BW68">
        <f t="shared" si="45"/>
        <v>0.60392060317079133</v>
      </c>
      <c r="DF68">
        <f t="shared" si="46"/>
        <v>400.02640000000002</v>
      </c>
      <c r="DG68">
        <f t="shared" si="47"/>
        <v>336.6095782270865</v>
      </c>
      <c r="DH68">
        <f t="shared" si="48"/>
        <v>0.84146840865274508</v>
      </c>
      <c r="DI68">
        <f t="shared" si="49"/>
        <v>0.19293681730549012</v>
      </c>
      <c r="DJ68">
        <v>1716904879</v>
      </c>
      <c r="DK68">
        <v>402.75026666666702</v>
      </c>
      <c r="DL68">
        <v>419.789533333333</v>
      </c>
      <c r="DM68">
        <v>20.7048666666667</v>
      </c>
      <c r="DN68">
        <v>18.943899999999999</v>
      </c>
      <c r="DO68">
        <v>402.40926666666701</v>
      </c>
      <c r="DP68">
        <v>20.3008666666667</v>
      </c>
      <c r="DQ68">
        <v>500.23213333333302</v>
      </c>
      <c r="DR68">
        <v>100.54259999999999</v>
      </c>
      <c r="DS68">
        <v>9.9970646666666704E-2</v>
      </c>
      <c r="DT68">
        <v>23.52468</v>
      </c>
      <c r="DU68">
        <v>22.5588266666667</v>
      </c>
      <c r="DV68">
        <v>999.9</v>
      </c>
      <c r="DW68">
        <v>0</v>
      </c>
      <c r="DX68">
        <v>0</v>
      </c>
      <c r="DY68">
        <v>10003.8846666667</v>
      </c>
      <c r="DZ68">
        <v>0</v>
      </c>
      <c r="EA68">
        <v>2.4246713333333298</v>
      </c>
      <c r="EB68">
        <v>-17.188033333333301</v>
      </c>
      <c r="EC68">
        <v>411.17173333333301</v>
      </c>
      <c r="ED68">
        <v>427.89546666666701</v>
      </c>
      <c r="EE68">
        <v>1.8996073333333301</v>
      </c>
      <c r="EF68">
        <v>419.789533333333</v>
      </c>
      <c r="EG68">
        <v>18.943899999999999</v>
      </c>
      <c r="EH68">
        <v>2.0956593333333302</v>
      </c>
      <c r="EI68">
        <v>1.9046686666666699</v>
      </c>
      <c r="EJ68">
        <v>18.186233333333298</v>
      </c>
      <c r="EK68">
        <v>16.67334</v>
      </c>
      <c r="EL68">
        <v>400.02640000000002</v>
      </c>
      <c r="EM68">
        <v>0.95000526666666696</v>
      </c>
      <c r="EN68">
        <v>4.9994980000000001E-2</v>
      </c>
      <c r="EO68">
        <v>0</v>
      </c>
      <c r="EP68">
        <v>1923.5706666666699</v>
      </c>
      <c r="EQ68">
        <v>8.3295499999999993</v>
      </c>
      <c r="ER68">
        <v>4154.7619999999997</v>
      </c>
      <c r="ES68">
        <v>3981.5920000000001</v>
      </c>
      <c r="ET68">
        <v>38.695399999999999</v>
      </c>
      <c r="EU68">
        <v>42.0041333333333</v>
      </c>
      <c r="EV68">
        <v>40.5914</v>
      </c>
      <c r="EW68">
        <v>42.153933333333299</v>
      </c>
      <c r="EX68">
        <v>41.645666666666699</v>
      </c>
      <c r="EY68">
        <v>372.11533333333301</v>
      </c>
      <c r="EZ68">
        <v>19.579999999999998</v>
      </c>
      <c r="FA68">
        <v>0</v>
      </c>
      <c r="FB68">
        <v>299.60000014305098</v>
      </c>
      <c r="FC68">
        <v>0</v>
      </c>
      <c r="FD68">
        <v>1923.54346153846</v>
      </c>
      <c r="FE68">
        <v>1.2235897487632099</v>
      </c>
      <c r="FF68">
        <v>-47.5035897752132</v>
      </c>
      <c r="FG68">
        <v>4154.3530769230802</v>
      </c>
      <c r="FH68">
        <v>15</v>
      </c>
      <c r="FI68">
        <v>1716904928</v>
      </c>
      <c r="FJ68" t="s">
        <v>642</v>
      </c>
      <c r="FK68">
        <v>1716904928</v>
      </c>
      <c r="FL68">
        <v>1716904923</v>
      </c>
      <c r="FM68">
        <v>52</v>
      </c>
      <c r="FN68">
        <v>0.126</v>
      </c>
      <c r="FO68">
        <v>4.0000000000000001E-3</v>
      </c>
      <c r="FP68">
        <v>0.34100000000000003</v>
      </c>
      <c r="FQ68">
        <v>0.40400000000000003</v>
      </c>
      <c r="FR68">
        <v>420</v>
      </c>
      <c r="FS68">
        <v>19</v>
      </c>
      <c r="FT68">
        <v>0.43</v>
      </c>
      <c r="FU68">
        <v>0.25</v>
      </c>
      <c r="FV68">
        <v>-17.223514999999999</v>
      </c>
      <c r="FW68">
        <v>0.68700902255640095</v>
      </c>
      <c r="FX68">
        <v>7.0555242718029404E-2</v>
      </c>
      <c r="FY68">
        <v>0</v>
      </c>
      <c r="FZ68">
        <v>402.54419999999999</v>
      </c>
      <c r="GA68">
        <v>1.8173571428575199</v>
      </c>
      <c r="GB68">
        <v>0.13097287250928699</v>
      </c>
      <c r="GC68">
        <v>0</v>
      </c>
      <c r="GD68">
        <v>1.901206</v>
      </c>
      <c r="GE68">
        <v>-2.4491729323305501E-2</v>
      </c>
      <c r="GF68">
        <v>2.5998046080426699E-3</v>
      </c>
      <c r="GG68">
        <v>1</v>
      </c>
      <c r="GH68">
        <v>9.9950993749999995E-2</v>
      </c>
      <c r="GI68">
        <v>6.7887352941147199E-4</v>
      </c>
      <c r="GJ68">
        <v>1.5035936314688699E-4</v>
      </c>
      <c r="GK68">
        <v>1</v>
      </c>
      <c r="GL68">
        <v>2</v>
      </c>
      <c r="GM68">
        <v>4</v>
      </c>
      <c r="GN68" t="s">
        <v>457</v>
      </c>
      <c r="GO68">
        <v>2.9510700000000001</v>
      </c>
      <c r="GP68">
        <v>2.88591</v>
      </c>
      <c r="GQ68">
        <v>9.8946999999999993E-2</v>
      </c>
      <c r="GR68">
        <v>0.104549</v>
      </c>
      <c r="GS68">
        <v>0.10453800000000001</v>
      </c>
      <c r="GT68">
        <v>0.10367</v>
      </c>
      <c r="GU68">
        <v>33225.9</v>
      </c>
      <c r="GV68">
        <v>24811.4</v>
      </c>
      <c r="GW68">
        <v>34662</v>
      </c>
      <c r="GX68">
        <v>24821.8</v>
      </c>
      <c r="GY68">
        <v>41530.699999999997</v>
      </c>
      <c r="GZ68">
        <v>28452.400000000001</v>
      </c>
      <c r="HA68">
        <v>47557.8</v>
      </c>
      <c r="HB68">
        <v>32858.5</v>
      </c>
      <c r="HC68">
        <v>2.1313300000000002</v>
      </c>
      <c r="HD68">
        <v>2.1622699999999999</v>
      </c>
      <c r="HE68">
        <v>4.0911099999999999E-2</v>
      </c>
      <c r="HF68">
        <v>0</v>
      </c>
      <c r="HG68">
        <v>21.892499999999998</v>
      </c>
      <c r="HH68">
        <v>999.9</v>
      </c>
      <c r="HI68">
        <v>58.545999999999999</v>
      </c>
      <c r="HJ68">
        <v>27.835000000000001</v>
      </c>
      <c r="HK68">
        <v>21.885999999999999</v>
      </c>
      <c r="HL68">
        <v>61.848799999999997</v>
      </c>
      <c r="HM68">
        <v>31.790900000000001</v>
      </c>
      <c r="HN68">
        <v>1</v>
      </c>
      <c r="HO68">
        <v>-0.325351</v>
      </c>
      <c r="HP68">
        <v>0.156754</v>
      </c>
      <c r="HQ68">
        <v>20.352900000000002</v>
      </c>
      <c r="HR68">
        <v>5.2171399999999997</v>
      </c>
      <c r="HS68">
        <v>11.950100000000001</v>
      </c>
      <c r="HT68">
        <v>4.9897499999999999</v>
      </c>
      <c r="HU68">
        <v>3.2989999999999999</v>
      </c>
      <c r="HV68">
        <v>9999</v>
      </c>
      <c r="HW68">
        <v>999.9</v>
      </c>
      <c r="HX68">
        <v>9999</v>
      </c>
      <c r="HY68">
        <v>9999</v>
      </c>
      <c r="HZ68">
        <v>1.8703000000000001</v>
      </c>
      <c r="IA68">
        <v>1.87958</v>
      </c>
      <c r="IB68">
        <v>1.8795200000000001</v>
      </c>
      <c r="IC68">
        <v>1.87208</v>
      </c>
      <c r="ID68">
        <v>1.8760699999999999</v>
      </c>
      <c r="IE68">
        <v>1.8772800000000001</v>
      </c>
      <c r="IF68">
        <v>1.8773500000000001</v>
      </c>
      <c r="IG68">
        <v>1.8802099999999999</v>
      </c>
      <c r="IH68">
        <v>5</v>
      </c>
      <c r="II68">
        <v>0</v>
      </c>
      <c r="IJ68">
        <v>0</v>
      </c>
      <c r="IK68">
        <v>0</v>
      </c>
      <c r="IL68" t="s">
        <v>441</v>
      </c>
      <c r="IM68" t="s">
        <v>442</v>
      </c>
      <c r="IN68" t="s">
        <v>443</v>
      </c>
      <c r="IO68" t="s">
        <v>443</v>
      </c>
      <c r="IP68" t="s">
        <v>443</v>
      </c>
      <c r="IQ68" t="s">
        <v>443</v>
      </c>
      <c r="IR68">
        <v>0</v>
      </c>
      <c r="IS68">
        <v>100</v>
      </c>
      <c r="IT68">
        <v>100</v>
      </c>
      <c r="IU68">
        <v>0.34100000000000003</v>
      </c>
      <c r="IV68">
        <v>0.40400000000000003</v>
      </c>
      <c r="IW68">
        <v>-0.70197140424450899</v>
      </c>
      <c r="IX68">
        <v>3.1429845563750499E-3</v>
      </c>
      <c r="IY68">
        <v>-2.6191379260519398E-6</v>
      </c>
      <c r="IZ68">
        <v>8.1946225552374905E-10</v>
      </c>
      <c r="JA68">
        <v>-6.7226457009540597E-3</v>
      </c>
      <c r="JB68">
        <v>-4.0743828274618102E-2</v>
      </c>
      <c r="JC68">
        <v>3.8132344040852999E-3</v>
      </c>
      <c r="JD68">
        <v>-2.3311986755717701E-5</v>
      </c>
      <c r="JE68">
        <v>5</v>
      </c>
      <c r="JF68">
        <v>2227</v>
      </c>
      <c r="JG68">
        <v>1</v>
      </c>
      <c r="JH68">
        <v>23</v>
      </c>
      <c r="JI68">
        <v>4.4000000000000004</v>
      </c>
      <c r="JJ68">
        <v>4.5</v>
      </c>
      <c r="JK68">
        <v>0.161133</v>
      </c>
      <c r="JL68">
        <v>4.99878</v>
      </c>
      <c r="JM68">
        <v>1.5954600000000001</v>
      </c>
      <c r="JN68">
        <v>2.3144499999999999</v>
      </c>
      <c r="JO68">
        <v>1.49658</v>
      </c>
      <c r="JP68">
        <v>2.4084500000000002</v>
      </c>
      <c r="JQ68">
        <v>30.782</v>
      </c>
      <c r="JR68">
        <v>24.315200000000001</v>
      </c>
      <c r="JS68">
        <v>2</v>
      </c>
      <c r="JT68">
        <v>507.26799999999997</v>
      </c>
      <c r="JU68">
        <v>547.10900000000004</v>
      </c>
      <c r="JV68">
        <v>21.9999</v>
      </c>
      <c r="JW68">
        <v>23.1523</v>
      </c>
      <c r="JX68">
        <v>29.9999</v>
      </c>
      <c r="JY68">
        <v>23.206499999999998</v>
      </c>
      <c r="JZ68">
        <v>23.178899999999999</v>
      </c>
      <c r="KA68">
        <v>-1</v>
      </c>
      <c r="KB68">
        <v>20.05</v>
      </c>
      <c r="KC68">
        <v>95.7</v>
      </c>
      <c r="KD68">
        <v>22</v>
      </c>
      <c r="KE68">
        <v>400</v>
      </c>
      <c r="KF68">
        <v>15.3735</v>
      </c>
      <c r="KG68">
        <v>100.571</v>
      </c>
      <c r="KH68">
        <v>100.5</v>
      </c>
    </row>
    <row r="69" spans="1:294" x14ac:dyDescent="0.35">
      <c r="A69">
        <v>51</v>
      </c>
      <c r="B69">
        <v>1716905187</v>
      </c>
      <c r="C69">
        <v>16201</v>
      </c>
      <c r="D69" t="s">
        <v>643</v>
      </c>
      <c r="E69" t="s">
        <v>644</v>
      </c>
      <c r="F69">
        <v>15</v>
      </c>
      <c r="G69">
        <v>1716905178.5</v>
      </c>
      <c r="H69">
        <f t="shared" si="0"/>
        <v>1.6040405374043935E-3</v>
      </c>
      <c r="I69">
        <f t="shared" si="1"/>
        <v>1.6040405374043936</v>
      </c>
      <c r="J69">
        <f t="shared" si="2"/>
        <v>13.457247117023126</v>
      </c>
      <c r="K69">
        <f t="shared" si="3"/>
        <v>400.94299999999998</v>
      </c>
      <c r="L69">
        <f t="shared" si="4"/>
        <v>282.60610353956719</v>
      </c>
      <c r="M69">
        <f t="shared" si="5"/>
        <v>28.441667920710703</v>
      </c>
      <c r="N69">
        <f t="shared" si="6"/>
        <v>40.351172597859083</v>
      </c>
      <c r="O69">
        <f t="shared" si="7"/>
        <v>0.1953388591715112</v>
      </c>
      <c r="P69">
        <f t="shared" si="8"/>
        <v>2.9377384721971693</v>
      </c>
      <c r="Q69">
        <f t="shared" si="9"/>
        <v>0.18839926894245163</v>
      </c>
      <c r="R69">
        <f t="shared" si="10"/>
        <v>0.1183524984314419</v>
      </c>
      <c r="S69">
        <f t="shared" si="11"/>
        <v>77.171801903119231</v>
      </c>
      <c r="T69">
        <f t="shared" si="12"/>
        <v>23.556168463597675</v>
      </c>
      <c r="U69">
        <f t="shared" si="13"/>
        <v>23.556168463597675</v>
      </c>
      <c r="V69">
        <f t="shared" si="14"/>
        <v>2.916050234694386</v>
      </c>
      <c r="W69">
        <f t="shared" si="15"/>
        <v>71.508484648879588</v>
      </c>
      <c r="X69">
        <f t="shared" si="16"/>
        <v>2.0804609363508502</v>
      </c>
      <c r="Y69">
        <f t="shared" si="17"/>
        <v>2.9093903283873424</v>
      </c>
      <c r="Z69">
        <f t="shared" si="18"/>
        <v>0.83558929834353579</v>
      </c>
      <c r="AA69">
        <f t="shared" si="19"/>
        <v>-70.738187699533754</v>
      </c>
      <c r="AB69">
        <f t="shared" si="20"/>
        <v>-6.0074816065211767</v>
      </c>
      <c r="AC69">
        <f t="shared" si="21"/>
        <v>-0.42621437111613175</v>
      </c>
      <c r="AD69">
        <f t="shared" si="22"/>
        <v>-8.1774051830407757E-5</v>
      </c>
      <c r="AE69">
        <f t="shared" si="23"/>
        <v>13.407852711453502</v>
      </c>
      <c r="AF69">
        <f t="shared" si="24"/>
        <v>1.4838161004952799</v>
      </c>
      <c r="AG69">
        <f t="shared" si="25"/>
        <v>13.457247117023126</v>
      </c>
      <c r="AH69">
        <v>425.71742076999499</v>
      </c>
      <c r="AI69">
        <v>409.29770303030301</v>
      </c>
      <c r="AJ69">
        <v>-5.9415556688948998E-3</v>
      </c>
      <c r="AK69">
        <v>67.039438494110399</v>
      </c>
      <c r="AL69">
        <f t="shared" si="26"/>
        <v>1.6040405374043936</v>
      </c>
      <c r="AM69">
        <v>18.931600777173301</v>
      </c>
      <c r="AN69">
        <v>20.8154696969697</v>
      </c>
      <c r="AO69">
        <v>-2.3256621158497599E-6</v>
      </c>
      <c r="AP69">
        <v>77.579293071509596</v>
      </c>
      <c r="AQ69">
        <v>0</v>
      </c>
      <c r="AR69">
        <v>0</v>
      </c>
      <c r="AS69">
        <f t="shared" si="27"/>
        <v>1</v>
      </c>
      <c r="AT69">
        <f t="shared" si="28"/>
        <v>0</v>
      </c>
      <c r="AU69">
        <f t="shared" si="29"/>
        <v>53749.78451839582</v>
      </c>
      <c r="AV69" t="s">
        <v>484</v>
      </c>
      <c r="AW69">
        <v>10531.5</v>
      </c>
      <c r="AX69">
        <v>1256.3007692307699</v>
      </c>
      <c r="AY69">
        <v>6278</v>
      </c>
      <c r="AZ69">
        <f t="shared" si="30"/>
        <v>0.79988837699414306</v>
      </c>
      <c r="BA69">
        <v>-1.58532174459789</v>
      </c>
      <c r="BB69" t="s">
        <v>645</v>
      </c>
      <c r="BC69">
        <v>10523</v>
      </c>
      <c r="BD69">
        <v>1930.5748000000001</v>
      </c>
      <c r="BE69">
        <v>3726.56</v>
      </c>
      <c r="BF69">
        <f t="shared" si="31"/>
        <v>0.48194184448928767</v>
      </c>
      <c r="BG69">
        <v>0.5</v>
      </c>
      <c r="BH69">
        <f t="shared" si="32"/>
        <v>336.57412063905963</v>
      </c>
      <c r="BI69">
        <f t="shared" si="33"/>
        <v>13.457247117023126</v>
      </c>
      <c r="BJ69">
        <f t="shared" si="34"/>
        <v>81.104576254074217</v>
      </c>
      <c r="BK69">
        <f t="shared" si="35"/>
        <v>4.4693183281766899E-2</v>
      </c>
      <c r="BL69">
        <f t="shared" si="36"/>
        <v>0.68466360396719761</v>
      </c>
      <c r="BM69">
        <f t="shared" si="37"/>
        <v>1104.9170314523274</v>
      </c>
      <c r="BN69" t="s">
        <v>438</v>
      </c>
      <c r="BO69">
        <v>0</v>
      </c>
      <c r="BP69">
        <f t="shared" si="38"/>
        <v>1104.9170314523274</v>
      </c>
      <c r="BQ69">
        <f t="shared" si="39"/>
        <v>0.70350214904568098</v>
      </c>
      <c r="BR69">
        <f t="shared" si="40"/>
        <v>0.68506094138170648</v>
      </c>
      <c r="BS69">
        <f t="shared" si="41"/>
        <v>0.49321459089536102</v>
      </c>
      <c r="BT69">
        <f t="shared" si="42"/>
        <v>0.72704320972853376</v>
      </c>
      <c r="BU69">
        <f t="shared" si="43"/>
        <v>0.50808299795548839</v>
      </c>
      <c r="BV69">
        <f t="shared" si="44"/>
        <v>0.39207779036347723</v>
      </c>
      <c r="BW69">
        <f t="shared" si="45"/>
        <v>0.60792220963652277</v>
      </c>
      <c r="DF69">
        <f t="shared" si="46"/>
        <v>399.98418750000002</v>
      </c>
      <c r="DG69">
        <f t="shared" si="47"/>
        <v>336.57412063905963</v>
      </c>
      <c r="DH69">
        <f t="shared" si="48"/>
        <v>0.84146856590189489</v>
      </c>
      <c r="DI69">
        <f t="shared" si="49"/>
        <v>0.19293713180378969</v>
      </c>
      <c r="DJ69">
        <v>1716905178.5</v>
      </c>
      <c r="DK69">
        <v>400.94299999999998</v>
      </c>
      <c r="DL69">
        <v>417.73806250000001</v>
      </c>
      <c r="DM69">
        <v>20.672168750000001</v>
      </c>
      <c r="DN69">
        <v>18.929256250000002</v>
      </c>
      <c r="DO69">
        <v>400.56200000000001</v>
      </c>
      <c r="DP69">
        <v>20.272168749999999</v>
      </c>
      <c r="DQ69">
        <v>500.24624999999997</v>
      </c>
      <c r="DR69">
        <v>100.54062500000001</v>
      </c>
      <c r="DS69">
        <v>0.10004611250000001</v>
      </c>
      <c r="DT69">
        <v>23.518237500000001</v>
      </c>
      <c r="DU69">
        <v>22.542056250000002</v>
      </c>
      <c r="DV69">
        <v>999.9</v>
      </c>
      <c r="DW69">
        <v>0</v>
      </c>
      <c r="DX69">
        <v>0</v>
      </c>
      <c r="DY69">
        <v>9992.7312500000007</v>
      </c>
      <c r="DZ69">
        <v>0</v>
      </c>
      <c r="EA69">
        <v>2.1518350000000002</v>
      </c>
      <c r="EB69">
        <v>-16.861274999999999</v>
      </c>
      <c r="EC69">
        <v>409.39912500000003</v>
      </c>
      <c r="ED69">
        <v>425.79812500000003</v>
      </c>
      <c r="EE69">
        <v>1.8869899999999999</v>
      </c>
      <c r="EF69">
        <v>417.73806250000001</v>
      </c>
      <c r="EG69">
        <v>18.929256250000002</v>
      </c>
      <c r="EH69">
        <v>2.092875625</v>
      </c>
      <c r="EI69">
        <v>1.9031568750000001</v>
      </c>
      <c r="EJ69">
        <v>18.165062500000001</v>
      </c>
      <c r="EK69">
        <v>16.660831250000001</v>
      </c>
      <c r="EL69">
        <v>399.98418750000002</v>
      </c>
      <c r="EM69">
        <v>0.95000125000000002</v>
      </c>
      <c r="EN69">
        <v>4.9999018749999999E-2</v>
      </c>
      <c r="EO69">
        <v>0</v>
      </c>
      <c r="EP69">
        <v>1930.5362500000001</v>
      </c>
      <c r="EQ69">
        <v>8.3295499999999993</v>
      </c>
      <c r="ER69">
        <v>4158.1131249999999</v>
      </c>
      <c r="ES69">
        <v>3981.160625</v>
      </c>
      <c r="ET69">
        <v>38.675375000000003</v>
      </c>
      <c r="EU69">
        <v>41.976374999999997</v>
      </c>
      <c r="EV69">
        <v>40.562062500000003</v>
      </c>
      <c r="EW69">
        <v>42.144374999999997</v>
      </c>
      <c r="EX69">
        <v>41.632750000000001</v>
      </c>
      <c r="EY69">
        <v>372.07249999999999</v>
      </c>
      <c r="EZ69">
        <v>19.579999999999998</v>
      </c>
      <c r="FA69">
        <v>0</v>
      </c>
      <c r="FB69">
        <v>299</v>
      </c>
      <c r="FC69">
        <v>0</v>
      </c>
      <c r="FD69">
        <v>1930.5748000000001</v>
      </c>
      <c r="FE69">
        <v>1.39923076446134</v>
      </c>
      <c r="FF69">
        <v>-5.45000003423179</v>
      </c>
      <c r="FG69">
        <v>4158.1840000000002</v>
      </c>
      <c r="FH69">
        <v>15</v>
      </c>
      <c r="FI69">
        <v>1716905215</v>
      </c>
      <c r="FJ69" t="s">
        <v>646</v>
      </c>
      <c r="FK69">
        <v>1716905215</v>
      </c>
      <c r="FL69">
        <v>1716905209</v>
      </c>
      <c r="FM69">
        <v>53</v>
      </c>
      <c r="FN69">
        <v>4.2999999999999997E-2</v>
      </c>
      <c r="FO69">
        <v>-4.0000000000000001E-3</v>
      </c>
      <c r="FP69">
        <v>0.38100000000000001</v>
      </c>
      <c r="FQ69">
        <v>0.4</v>
      </c>
      <c r="FR69">
        <v>417</v>
      </c>
      <c r="FS69">
        <v>19</v>
      </c>
      <c r="FT69">
        <v>0.09</v>
      </c>
      <c r="FU69">
        <v>0.06</v>
      </c>
      <c r="FV69">
        <v>-16.854904999999999</v>
      </c>
      <c r="FW69">
        <v>-5.5736842105256097E-2</v>
      </c>
      <c r="FX69">
        <v>2.6827886144831101E-2</v>
      </c>
      <c r="FY69">
        <v>1</v>
      </c>
      <c r="FZ69">
        <v>400.895266666667</v>
      </c>
      <c r="GA69">
        <v>-0.79885714285637199</v>
      </c>
      <c r="GB69">
        <v>5.9289646838396798E-2</v>
      </c>
      <c r="GC69">
        <v>1</v>
      </c>
      <c r="GD69">
        <v>1.8869625000000001</v>
      </c>
      <c r="GE69">
        <v>-5.4978947368414599E-3</v>
      </c>
      <c r="GF69">
        <v>2.4236519448963801E-3</v>
      </c>
      <c r="GG69">
        <v>1</v>
      </c>
      <c r="GH69">
        <v>0.10007195000000001</v>
      </c>
      <c r="GI69">
        <v>2.8150588235271198E-4</v>
      </c>
      <c r="GJ69">
        <v>1.24197956907509E-4</v>
      </c>
      <c r="GK69">
        <v>1</v>
      </c>
      <c r="GL69">
        <v>4</v>
      </c>
      <c r="GM69">
        <v>4</v>
      </c>
      <c r="GN69" t="s">
        <v>440</v>
      </c>
      <c r="GO69">
        <v>2.95106</v>
      </c>
      <c r="GP69">
        <v>2.8858899999999998</v>
      </c>
      <c r="GQ69">
        <v>9.8540600000000006E-2</v>
      </c>
      <c r="GR69">
        <v>0.10413699999999999</v>
      </c>
      <c r="GS69">
        <v>0.10444199999999999</v>
      </c>
      <c r="GT69">
        <v>0.10362200000000001</v>
      </c>
      <c r="GU69">
        <v>33241.800000000003</v>
      </c>
      <c r="GV69">
        <v>24823.8</v>
      </c>
      <c r="GW69">
        <v>34662.699999999997</v>
      </c>
      <c r="GX69">
        <v>24822.7</v>
      </c>
      <c r="GY69">
        <v>41536.699999999997</v>
      </c>
      <c r="GZ69">
        <v>28455.4</v>
      </c>
      <c r="HA69">
        <v>47559.7</v>
      </c>
      <c r="HB69">
        <v>32860.199999999997</v>
      </c>
      <c r="HC69">
        <v>2.13178</v>
      </c>
      <c r="HD69">
        <v>2.1631300000000002</v>
      </c>
      <c r="HE69">
        <v>4.0493899999999999E-2</v>
      </c>
      <c r="HF69">
        <v>0</v>
      </c>
      <c r="HG69">
        <v>21.872199999999999</v>
      </c>
      <c r="HH69">
        <v>999.9</v>
      </c>
      <c r="HI69">
        <v>58.521999999999998</v>
      </c>
      <c r="HJ69">
        <v>27.835000000000001</v>
      </c>
      <c r="HK69">
        <v>21.878</v>
      </c>
      <c r="HL69">
        <v>61.698799999999999</v>
      </c>
      <c r="HM69">
        <v>31.8309</v>
      </c>
      <c r="HN69">
        <v>1</v>
      </c>
      <c r="HO69">
        <v>-0.32746900000000001</v>
      </c>
      <c r="HP69">
        <v>0.142484</v>
      </c>
      <c r="HQ69">
        <v>20.352599999999999</v>
      </c>
      <c r="HR69">
        <v>5.2123499999999998</v>
      </c>
      <c r="HS69">
        <v>11.9495</v>
      </c>
      <c r="HT69">
        <v>4.9895500000000004</v>
      </c>
      <c r="HU69">
        <v>3.2989999999999999</v>
      </c>
      <c r="HV69">
        <v>9999</v>
      </c>
      <c r="HW69">
        <v>999.9</v>
      </c>
      <c r="HX69">
        <v>9999</v>
      </c>
      <c r="HY69">
        <v>9999</v>
      </c>
      <c r="HZ69">
        <v>1.8703000000000001</v>
      </c>
      <c r="IA69">
        <v>1.87958</v>
      </c>
      <c r="IB69">
        <v>1.8795500000000001</v>
      </c>
      <c r="IC69">
        <v>1.8721000000000001</v>
      </c>
      <c r="ID69">
        <v>1.87608</v>
      </c>
      <c r="IE69">
        <v>1.8772899999999999</v>
      </c>
      <c r="IF69">
        <v>1.8774</v>
      </c>
      <c r="IG69">
        <v>1.8802399999999999</v>
      </c>
      <c r="IH69">
        <v>5</v>
      </c>
      <c r="II69">
        <v>0</v>
      </c>
      <c r="IJ69">
        <v>0</v>
      </c>
      <c r="IK69">
        <v>0</v>
      </c>
      <c r="IL69" t="s">
        <v>441</v>
      </c>
      <c r="IM69" t="s">
        <v>442</v>
      </c>
      <c r="IN69" t="s">
        <v>443</v>
      </c>
      <c r="IO69" t="s">
        <v>443</v>
      </c>
      <c r="IP69" t="s">
        <v>443</v>
      </c>
      <c r="IQ69" t="s">
        <v>443</v>
      </c>
      <c r="IR69">
        <v>0</v>
      </c>
      <c r="IS69">
        <v>100</v>
      </c>
      <c r="IT69">
        <v>100</v>
      </c>
      <c r="IU69">
        <v>0.38100000000000001</v>
      </c>
      <c r="IV69">
        <v>0.4</v>
      </c>
      <c r="IW69">
        <v>-0.57645172260715605</v>
      </c>
      <c r="IX69">
        <v>3.1429845563750499E-3</v>
      </c>
      <c r="IY69">
        <v>-2.6191379260519398E-6</v>
      </c>
      <c r="IZ69">
        <v>8.1946225552374905E-10</v>
      </c>
      <c r="JA69">
        <v>-2.8415938068204298E-3</v>
      </c>
      <c r="JB69">
        <v>-4.0743828274618102E-2</v>
      </c>
      <c r="JC69">
        <v>3.8132344040852999E-3</v>
      </c>
      <c r="JD69">
        <v>-2.3311986755717701E-5</v>
      </c>
      <c r="JE69">
        <v>5</v>
      </c>
      <c r="JF69">
        <v>2227</v>
      </c>
      <c r="JG69">
        <v>1</v>
      </c>
      <c r="JH69">
        <v>23</v>
      </c>
      <c r="JI69">
        <v>4.3</v>
      </c>
      <c r="JJ69">
        <v>4.4000000000000004</v>
      </c>
      <c r="JK69">
        <v>0.161133</v>
      </c>
      <c r="JL69">
        <v>4.99878</v>
      </c>
      <c r="JM69">
        <v>1.5954600000000001</v>
      </c>
      <c r="JN69">
        <v>2.3144499999999999</v>
      </c>
      <c r="JO69">
        <v>1.49658</v>
      </c>
      <c r="JP69">
        <v>2.4890099999999999</v>
      </c>
      <c r="JQ69">
        <v>30.760400000000001</v>
      </c>
      <c r="JR69">
        <v>24.315200000000001</v>
      </c>
      <c r="JS69">
        <v>2</v>
      </c>
      <c r="JT69">
        <v>507.20800000000003</v>
      </c>
      <c r="JU69">
        <v>547.34500000000003</v>
      </c>
      <c r="JV69">
        <v>21.9999</v>
      </c>
      <c r="JW69">
        <v>23.1128</v>
      </c>
      <c r="JX69">
        <v>30</v>
      </c>
      <c r="JY69">
        <v>23.171600000000002</v>
      </c>
      <c r="JZ69">
        <v>23.146100000000001</v>
      </c>
      <c r="KA69">
        <v>-1</v>
      </c>
      <c r="KB69">
        <v>20.05</v>
      </c>
      <c r="KC69">
        <v>95.7</v>
      </c>
      <c r="KD69">
        <v>22</v>
      </c>
      <c r="KE69">
        <v>400</v>
      </c>
      <c r="KF69">
        <v>15.3735</v>
      </c>
      <c r="KG69">
        <v>100.574</v>
      </c>
      <c r="KH69">
        <v>100.505</v>
      </c>
    </row>
    <row r="70" spans="1:294" x14ac:dyDescent="0.35">
      <c r="A70">
        <v>52</v>
      </c>
      <c r="B70">
        <v>1716905487</v>
      </c>
      <c r="C70">
        <v>16501</v>
      </c>
      <c r="D70" t="s">
        <v>647</v>
      </c>
      <c r="E70" t="s">
        <v>648</v>
      </c>
      <c r="F70">
        <v>15</v>
      </c>
      <c r="G70">
        <v>1716905479</v>
      </c>
      <c r="H70">
        <f t="shared" si="0"/>
        <v>1.574260242836151E-3</v>
      </c>
      <c r="I70">
        <f t="shared" si="1"/>
        <v>1.574260242836151</v>
      </c>
      <c r="J70">
        <f t="shared" si="2"/>
        <v>13.656441911468507</v>
      </c>
      <c r="K70">
        <f t="shared" si="3"/>
        <v>399.91059999999999</v>
      </c>
      <c r="L70">
        <f t="shared" si="4"/>
        <v>277.15710745536092</v>
      </c>
      <c r="M70">
        <f t="shared" si="5"/>
        <v>27.889489197940197</v>
      </c>
      <c r="N70">
        <f t="shared" si="6"/>
        <v>40.241805311228184</v>
      </c>
      <c r="O70">
        <f t="shared" si="7"/>
        <v>0.19064006553200533</v>
      </c>
      <c r="P70">
        <f t="shared" si="8"/>
        <v>2.9395028228681128</v>
      </c>
      <c r="Q70">
        <f t="shared" si="9"/>
        <v>0.18402805742579781</v>
      </c>
      <c r="R70">
        <f t="shared" si="10"/>
        <v>0.1155924935747646</v>
      </c>
      <c r="S70">
        <f t="shared" si="11"/>
        <v>77.174160999951212</v>
      </c>
      <c r="T70">
        <f t="shared" si="12"/>
        <v>23.569275383451579</v>
      </c>
      <c r="U70">
        <f t="shared" si="13"/>
        <v>23.569275383451579</v>
      </c>
      <c r="V70">
        <f t="shared" si="14"/>
        <v>2.9183546409482655</v>
      </c>
      <c r="W70">
        <f t="shared" si="15"/>
        <v>71.432354564898887</v>
      </c>
      <c r="X70">
        <f t="shared" si="16"/>
        <v>2.0789196773383058</v>
      </c>
      <c r="Y70">
        <f t="shared" si="17"/>
        <v>2.9103334056411816</v>
      </c>
      <c r="Z70">
        <f t="shared" si="18"/>
        <v>0.83943496360995962</v>
      </c>
      <c r="AA70">
        <f t="shared" si="19"/>
        <v>-69.424876709074255</v>
      </c>
      <c r="AB70">
        <f t="shared" si="20"/>
        <v>-7.2362694740941897</v>
      </c>
      <c r="AC70">
        <f t="shared" si="21"/>
        <v>-0.51313332865885042</v>
      </c>
      <c r="AD70">
        <f t="shared" si="22"/>
        <v>-1.1851187608513669E-4</v>
      </c>
      <c r="AE70">
        <f t="shared" si="23"/>
        <v>13.778631923284433</v>
      </c>
      <c r="AF70">
        <f t="shared" si="24"/>
        <v>1.4746141412524594</v>
      </c>
      <c r="AG70">
        <f t="shared" si="25"/>
        <v>13.656441911468507</v>
      </c>
      <c r="AH70">
        <v>425.13768875845801</v>
      </c>
      <c r="AI70">
        <v>408.49264242424198</v>
      </c>
      <c r="AJ70">
        <v>-9.3404825708893208E-3</v>
      </c>
      <c r="AK70">
        <v>67.039260650301799</v>
      </c>
      <c r="AL70">
        <f t="shared" si="26"/>
        <v>1.574260242836151</v>
      </c>
      <c r="AM70">
        <v>18.953097138839201</v>
      </c>
      <c r="AN70">
        <v>20.8020363636364</v>
      </c>
      <c r="AO70">
        <v>1.36876184611057E-6</v>
      </c>
      <c r="AP70">
        <v>77.571992620230006</v>
      </c>
      <c r="AQ70">
        <v>0</v>
      </c>
      <c r="AR70">
        <v>0</v>
      </c>
      <c r="AS70">
        <f t="shared" si="27"/>
        <v>1</v>
      </c>
      <c r="AT70">
        <f t="shared" si="28"/>
        <v>0</v>
      </c>
      <c r="AU70">
        <f t="shared" si="29"/>
        <v>53800.304037982423</v>
      </c>
      <c r="AV70" t="s">
        <v>484</v>
      </c>
      <c r="AW70">
        <v>10531.5</v>
      </c>
      <c r="AX70">
        <v>1256.3007692307699</v>
      </c>
      <c r="AY70">
        <v>6278</v>
      </c>
      <c r="AZ70">
        <f t="shared" si="30"/>
        <v>0.79988837699414306</v>
      </c>
      <c r="BA70">
        <v>-1.58532174459789</v>
      </c>
      <c r="BB70" t="s">
        <v>649</v>
      </c>
      <c r="BC70">
        <v>10517.9</v>
      </c>
      <c r="BD70">
        <v>1940.02</v>
      </c>
      <c r="BE70">
        <v>3724.35</v>
      </c>
      <c r="BF70">
        <f t="shared" si="31"/>
        <v>0.47909836615785306</v>
      </c>
      <c r="BG70">
        <v>0.5</v>
      </c>
      <c r="BH70">
        <f t="shared" si="32"/>
        <v>336.58454749997554</v>
      </c>
      <c r="BI70">
        <f t="shared" si="33"/>
        <v>13.656441911468507</v>
      </c>
      <c r="BJ70">
        <f t="shared" si="34"/>
        <v>80.628553390609284</v>
      </c>
      <c r="BK70">
        <f t="shared" si="35"/>
        <v>4.528361081718258E-2</v>
      </c>
      <c r="BL70">
        <f t="shared" si="36"/>
        <v>0.68566327010082295</v>
      </c>
      <c r="BM70">
        <f t="shared" si="37"/>
        <v>1104.7226671064143</v>
      </c>
      <c r="BN70" t="s">
        <v>438</v>
      </c>
      <c r="BO70">
        <v>0</v>
      </c>
      <c r="BP70">
        <f t="shared" si="38"/>
        <v>1104.7226671064143</v>
      </c>
      <c r="BQ70">
        <f t="shared" si="39"/>
        <v>0.70337839700715177</v>
      </c>
      <c r="BR70">
        <f t="shared" si="40"/>
        <v>0.6811388694853272</v>
      </c>
      <c r="BS70">
        <f t="shared" si="41"/>
        <v>0.49362325575761451</v>
      </c>
      <c r="BT70">
        <f t="shared" si="42"/>
        <v>0.72297180208348932</v>
      </c>
      <c r="BU70">
        <f t="shared" si="43"/>
        <v>0.50852308803226132</v>
      </c>
      <c r="BV70">
        <f t="shared" si="44"/>
        <v>0.3878669026956828</v>
      </c>
      <c r="BW70">
        <f t="shared" si="45"/>
        <v>0.6121330973043172</v>
      </c>
      <c r="DF70">
        <f t="shared" si="46"/>
        <v>399.9966</v>
      </c>
      <c r="DG70">
        <f t="shared" si="47"/>
        <v>336.58454749997554</v>
      </c>
      <c r="DH70">
        <f t="shared" si="48"/>
        <v>0.84146852123236937</v>
      </c>
      <c r="DI70">
        <f t="shared" si="49"/>
        <v>0.19293704246473897</v>
      </c>
      <c r="DJ70">
        <v>1716905479</v>
      </c>
      <c r="DK70">
        <v>399.91059999999999</v>
      </c>
      <c r="DL70">
        <v>417.14453333333302</v>
      </c>
      <c r="DM70">
        <v>20.659659999999999</v>
      </c>
      <c r="DN70">
        <v>18.927493333333299</v>
      </c>
      <c r="DO70">
        <v>399.73160000000001</v>
      </c>
      <c r="DP70">
        <v>20.261659999999999</v>
      </c>
      <c r="DQ70">
        <v>500.234466666667</v>
      </c>
      <c r="DR70">
        <v>100.527</v>
      </c>
      <c r="DS70">
        <v>0.100003413333333</v>
      </c>
      <c r="DT70">
        <v>23.523613333333302</v>
      </c>
      <c r="DU70">
        <v>22.558886666666702</v>
      </c>
      <c r="DV70">
        <v>999.9</v>
      </c>
      <c r="DW70">
        <v>0</v>
      </c>
      <c r="DX70">
        <v>0</v>
      </c>
      <c r="DY70">
        <v>10004.126</v>
      </c>
      <c r="DZ70">
        <v>0</v>
      </c>
      <c r="EA70">
        <v>2.6024099999999999</v>
      </c>
      <c r="EB70">
        <v>-17.0566666666667</v>
      </c>
      <c r="EC70">
        <v>408.58699999999999</v>
      </c>
      <c r="ED70">
        <v>425.19240000000002</v>
      </c>
      <c r="EE70">
        <v>1.87368466666667</v>
      </c>
      <c r="EF70">
        <v>417.14453333333302</v>
      </c>
      <c r="EG70">
        <v>18.927493333333299</v>
      </c>
      <c r="EH70">
        <v>2.0910813333333298</v>
      </c>
      <c r="EI70">
        <v>1.90272533333333</v>
      </c>
      <c r="EJ70">
        <v>18.151406666666698</v>
      </c>
      <c r="EK70">
        <v>16.657253333333301</v>
      </c>
      <c r="EL70">
        <v>399.9966</v>
      </c>
      <c r="EM70">
        <v>0.95000300000000004</v>
      </c>
      <c r="EN70">
        <v>4.9997260000000002E-2</v>
      </c>
      <c r="EO70">
        <v>0</v>
      </c>
      <c r="EP70">
        <v>1939.9853333333299</v>
      </c>
      <c r="EQ70">
        <v>8.3295499999999993</v>
      </c>
      <c r="ER70">
        <v>4199.6813333333303</v>
      </c>
      <c r="ES70">
        <v>3981.2860000000001</v>
      </c>
      <c r="ET70">
        <v>38.674599999999998</v>
      </c>
      <c r="EU70">
        <v>41.945399999999999</v>
      </c>
      <c r="EV70">
        <v>40.557866666666698</v>
      </c>
      <c r="EW70">
        <v>42.125</v>
      </c>
      <c r="EX70">
        <v>41.608199999999997</v>
      </c>
      <c r="EY70">
        <v>372.08466666666698</v>
      </c>
      <c r="EZ70">
        <v>19.579999999999998</v>
      </c>
      <c r="FA70">
        <v>0</v>
      </c>
      <c r="FB70">
        <v>298.799999952316</v>
      </c>
      <c r="FC70">
        <v>0</v>
      </c>
      <c r="FD70">
        <v>1940.02</v>
      </c>
      <c r="FE70">
        <v>2.2392307708166901</v>
      </c>
      <c r="FF70">
        <v>2.9107692446586402</v>
      </c>
      <c r="FG70">
        <v>4200.0056000000004</v>
      </c>
      <c r="FH70">
        <v>15</v>
      </c>
      <c r="FI70">
        <v>1716905517</v>
      </c>
      <c r="FJ70" t="s">
        <v>650</v>
      </c>
      <c r="FK70">
        <v>1716905517</v>
      </c>
      <c r="FL70">
        <v>1716905514</v>
      </c>
      <c r="FM70">
        <v>54</v>
      </c>
      <c r="FN70">
        <v>-0.20100000000000001</v>
      </c>
      <c r="FO70">
        <v>0</v>
      </c>
      <c r="FP70">
        <v>0.17899999999999999</v>
      </c>
      <c r="FQ70">
        <v>0.39800000000000002</v>
      </c>
      <c r="FR70">
        <v>417</v>
      </c>
      <c r="FS70">
        <v>19</v>
      </c>
      <c r="FT70">
        <v>0.26</v>
      </c>
      <c r="FU70">
        <v>0.13</v>
      </c>
      <c r="FV70">
        <v>-17.044823809523798</v>
      </c>
      <c r="FW70">
        <v>0.491641558441545</v>
      </c>
      <c r="FX70">
        <v>0.28200658368667703</v>
      </c>
      <c r="FY70">
        <v>1</v>
      </c>
      <c r="FZ70">
        <v>400.10237499999999</v>
      </c>
      <c r="GA70">
        <v>-0.57811764706005897</v>
      </c>
      <c r="GB70">
        <v>4.77321628988241E-2</v>
      </c>
      <c r="GC70">
        <v>1</v>
      </c>
      <c r="GD70">
        <v>1.8803180952381</v>
      </c>
      <c r="GE70">
        <v>-8.6569090909086599E-2</v>
      </c>
      <c r="GF70">
        <v>2.0929776150384799E-2</v>
      </c>
      <c r="GG70">
        <v>1</v>
      </c>
      <c r="GH70">
        <v>0.100003413333333</v>
      </c>
      <c r="GI70">
        <v>1.3984714285715299E-3</v>
      </c>
      <c r="GJ70">
        <v>2.3281467842232201E-4</v>
      </c>
      <c r="GK70">
        <v>1</v>
      </c>
      <c r="GL70">
        <v>4</v>
      </c>
      <c r="GM70">
        <v>4</v>
      </c>
      <c r="GN70" t="s">
        <v>440</v>
      </c>
      <c r="GO70">
        <v>2.9512299999999998</v>
      </c>
      <c r="GP70">
        <v>2.8858100000000002</v>
      </c>
      <c r="GQ70">
        <v>9.8375699999999996E-2</v>
      </c>
      <c r="GR70">
        <v>0.10398399999999999</v>
      </c>
      <c r="GS70">
        <v>0.104398</v>
      </c>
      <c r="GT70">
        <v>0.103462</v>
      </c>
      <c r="GU70">
        <v>33250.1</v>
      </c>
      <c r="GV70">
        <v>24829.8</v>
      </c>
      <c r="GW70">
        <v>34664.9</v>
      </c>
      <c r="GX70">
        <v>24824.400000000001</v>
      </c>
      <c r="GY70">
        <v>41543.699999999997</v>
      </c>
      <c r="GZ70">
        <v>28459.4</v>
      </c>
      <c r="HA70">
        <v>47565.4</v>
      </c>
      <c r="HB70">
        <v>32859.1</v>
      </c>
      <c r="HC70">
        <v>2.1323799999999999</v>
      </c>
      <c r="HD70">
        <v>2.1632799999999999</v>
      </c>
      <c r="HE70">
        <v>4.13023E-2</v>
      </c>
      <c r="HF70">
        <v>0</v>
      </c>
      <c r="HG70">
        <v>21.883400000000002</v>
      </c>
      <c r="HH70">
        <v>999.9</v>
      </c>
      <c r="HI70">
        <v>58.497</v>
      </c>
      <c r="HJ70">
        <v>27.835000000000001</v>
      </c>
      <c r="HK70">
        <v>21.867899999999999</v>
      </c>
      <c r="HL70">
        <v>61.788800000000002</v>
      </c>
      <c r="HM70">
        <v>31.3902</v>
      </c>
      <c r="HN70">
        <v>1</v>
      </c>
      <c r="HO70">
        <v>-0.32944099999999998</v>
      </c>
      <c r="HP70">
        <v>0.15895999999999999</v>
      </c>
      <c r="HQ70">
        <v>20.353000000000002</v>
      </c>
      <c r="HR70">
        <v>5.21624</v>
      </c>
      <c r="HS70">
        <v>11.9498</v>
      </c>
      <c r="HT70">
        <v>4.9894499999999997</v>
      </c>
      <c r="HU70">
        <v>3.2989799999999998</v>
      </c>
      <c r="HV70">
        <v>9999</v>
      </c>
      <c r="HW70">
        <v>999.9</v>
      </c>
      <c r="HX70">
        <v>9999</v>
      </c>
      <c r="HY70">
        <v>9999</v>
      </c>
      <c r="HZ70">
        <v>1.87033</v>
      </c>
      <c r="IA70">
        <v>1.87958</v>
      </c>
      <c r="IB70">
        <v>1.87954</v>
      </c>
      <c r="IC70">
        <v>1.8721000000000001</v>
      </c>
      <c r="ID70">
        <v>1.8760699999999999</v>
      </c>
      <c r="IE70">
        <v>1.8772800000000001</v>
      </c>
      <c r="IF70">
        <v>1.8774299999999999</v>
      </c>
      <c r="IG70">
        <v>1.88028</v>
      </c>
      <c r="IH70">
        <v>5</v>
      </c>
      <c r="II70">
        <v>0</v>
      </c>
      <c r="IJ70">
        <v>0</v>
      </c>
      <c r="IK70">
        <v>0</v>
      </c>
      <c r="IL70" t="s">
        <v>441</v>
      </c>
      <c r="IM70" t="s">
        <v>442</v>
      </c>
      <c r="IN70" t="s">
        <v>443</v>
      </c>
      <c r="IO70" t="s">
        <v>443</v>
      </c>
      <c r="IP70" t="s">
        <v>443</v>
      </c>
      <c r="IQ70" t="s">
        <v>443</v>
      </c>
      <c r="IR70">
        <v>0</v>
      </c>
      <c r="IS70">
        <v>100</v>
      </c>
      <c r="IT70">
        <v>100</v>
      </c>
      <c r="IU70">
        <v>0.17899999999999999</v>
      </c>
      <c r="IV70">
        <v>0.39800000000000002</v>
      </c>
      <c r="IW70">
        <v>-0.53374587552292296</v>
      </c>
      <c r="IX70">
        <v>3.1429845563750499E-3</v>
      </c>
      <c r="IY70">
        <v>-2.6191379260519398E-6</v>
      </c>
      <c r="IZ70">
        <v>8.1946225552374905E-10</v>
      </c>
      <c r="JA70">
        <v>-6.5026985978992704E-3</v>
      </c>
      <c r="JB70">
        <v>-4.0743828274618102E-2</v>
      </c>
      <c r="JC70">
        <v>3.8132344040852999E-3</v>
      </c>
      <c r="JD70">
        <v>-2.3311986755717701E-5</v>
      </c>
      <c r="JE70">
        <v>5</v>
      </c>
      <c r="JF70">
        <v>2227</v>
      </c>
      <c r="JG70">
        <v>1</v>
      </c>
      <c r="JH70">
        <v>23</v>
      </c>
      <c r="JI70">
        <v>4.5</v>
      </c>
      <c r="JJ70">
        <v>4.5999999999999996</v>
      </c>
      <c r="JK70">
        <v>0.161133</v>
      </c>
      <c r="JL70">
        <v>4.99878</v>
      </c>
      <c r="JM70">
        <v>1.5954600000000001</v>
      </c>
      <c r="JN70">
        <v>2.3144499999999999</v>
      </c>
      <c r="JO70">
        <v>1.49658</v>
      </c>
      <c r="JP70">
        <v>2.4047900000000002</v>
      </c>
      <c r="JQ70">
        <v>30.738800000000001</v>
      </c>
      <c r="JR70">
        <v>24.315200000000001</v>
      </c>
      <c r="JS70">
        <v>2</v>
      </c>
      <c r="JT70">
        <v>507.34699999999998</v>
      </c>
      <c r="JU70">
        <v>547.20000000000005</v>
      </c>
      <c r="JV70">
        <v>22</v>
      </c>
      <c r="JW70">
        <v>23.096399999999999</v>
      </c>
      <c r="JX70">
        <v>30.0001</v>
      </c>
      <c r="JY70">
        <v>23.148399999999999</v>
      </c>
      <c r="JZ70">
        <v>23.123000000000001</v>
      </c>
      <c r="KA70">
        <v>-1</v>
      </c>
      <c r="KB70">
        <v>20.05</v>
      </c>
      <c r="KC70">
        <v>95.7</v>
      </c>
      <c r="KD70">
        <v>22</v>
      </c>
      <c r="KE70">
        <v>400</v>
      </c>
      <c r="KF70">
        <v>15.3735</v>
      </c>
      <c r="KG70">
        <v>100.584</v>
      </c>
      <c r="KH70">
        <v>100.506</v>
      </c>
    </row>
    <row r="71" spans="1:294" x14ac:dyDescent="0.35">
      <c r="A71">
        <v>53</v>
      </c>
      <c r="B71">
        <v>1716905787</v>
      </c>
      <c r="C71">
        <v>16801</v>
      </c>
      <c r="D71" t="s">
        <v>651</v>
      </c>
      <c r="E71" t="s">
        <v>652</v>
      </c>
      <c r="F71">
        <v>15</v>
      </c>
      <c r="G71">
        <v>1716905779</v>
      </c>
      <c r="H71">
        <f t="shared" si="0"/>
        <v>1.5937750109624742E-3</v>
      </c>
      <c r="I71">
        <f t="shared" si="1"/>
        <v>1.5937750109624742</v>
      </c>
      <c r="J71">
        <f t="shared" si="2"/>
        <v>13.346624206510048</v>
      </c>
      <c r="K71">
        <f t="shared" si="3"/>
        <v>399.82973333333302</v>
      </c>
      <c r="L71">
        <f t="shared" si="4"/>
        <v>280.81942398136943</v>
      </c>
      <c r="M71">
        <f t="shared" si="5"/>
        <v>28.253420612031007</v>
      </c>
      <c r="N71">
        <f t="shared" si="6"/>
        <v>40.227123426520194</v>
      </c>
      <c r="O71">
        <f t="shared" si="7"/>
        <v>0.19253254206463508</v>
      </c>
      <c r="P71">
        <f t="shared" si="8"/>
        <v>2.9385972502038409</v>
      </c>
      <c r="Q71">
        <f t="shared" si="9"/>
        <v>0.18578910633984946</v>
      </c>
      <c r="R71">
        <f t="shared" si="10"/>
        <v>0.11670438545382465</v>
      </c>
      <c r="S71">
        <f t="shared" si="11"/>
        <v>77.171119042116175</v>
      </c>
      <c r="T71">
        <f t="shared" si="12"/>
        <v>23.573217863389939</v>
      </c>
      <c r="U71">
        <f t="shared" si="13"/>
        <v>23.573217863389939</v>
      </c>
      <c r="V71">
        <f t="shared" si="14"/>
        <v>2.9190481035073472</v>
      </c>
      <c r="W71">
        <f t="shared" si="15"/>
        <v>71.341323267031783</v>
      </c>
      <c r="X71">
        <f t="shared" si="16"/>
        <v>2.077399675195303</v>
      </c>
      <c r="Y71">
        <f t="shared" si="17"/>
        <v>2.9119163761787275</v>
      </c>
      <c r="Z71">
        <f t="shared" si="18"/>
        <v>0.84164842831204423</v>
      </c>
      <c r="AA71">
        <f t="shared" si="19"/>
        <v>-70.285477983445105</v>
      </c>
      <c r="AB71">
        <f t="shared" si="20"/>
        <v>-6.4296307551821075</v>
      </c>
      <c r="AC71">
        <f t="shared" si="21"/>
        <v>-0.45610392886306889</v>
      </c>
      <c r="AD71">
        <f t="shared" si="22"/>
        <v>-9.3625374110395398E-5</v>
      </c>
      <c r="AE71">
        <f t="shared" si="23"/>
        <v>13.35590123062665</v>
      </c>
      <c r="AF71">
        <f t="shared" si="24"/>
        <v>1.4762296826844019</v>
      </c>
      <c r="AG71">
        <f t="shared" si="25"/>
        <v>13.346624206510048</v>
      </c>
      <c r="AH71">
        <v>424.65190388774897</v>
      </c>
      <c r="AI71">
        <v>408.32664848484802</v>
      </c>
      <c r="AJ71">
        <v>1.4637033265401801E-3</v>
      </c>
      <c r="AK71">
        <v>67.039513224260006</v>
      </c>
      <c r="AL71">
        <f t="shared" si="26"/>
        <v>1.5937750109624742</v>
      </c>
      <c r="AM71">
        <v>18.915588160690699</v>
      </c>
      <c r="AN71">
        <v>20.787512727272698</v>
      </c>
      <c r="AO71">
        <v>-9.3177464384721902E-7</v>
      </c>
      <c r="AP71">
        <v>77.582909778872605</v>
      </c>
      <c r="AQ71">
        <v>0</v>
      </c>
      <c r="AR71">
        <v>0</v>
      </c>
      <c r="AS71">
        <f t="shared" si="27"/>
        <v>1</v>
      </c>
      <c r="AT71">
        <f t="shared" si="28"/>
        <v>0</v>
      </c>
      <c r="AU71">
        <f t="shared" si="29"/>
        <v>53771.7266143257</v>
      </c>
      <c r="AV71" t="s">
        <v>484</v>
      </c>
      <c r="AW71">
        <v>10531.5</v>
      </c>
      <c r="AX71">
        <v>1256.3007692307699</v>
      </c>
      <c r="AY71">
        <v>6278</v>
      </c>
      <c r="AZ71">
        <f t="shared" si="30"/>
        <v>0.79988837699414306</v>
      </c>
      <c r="BA71">
        <v>-1.58532174459789</v>
      </c>
      <c r="BB71" t="s">
        <v>653</v>
      </c>
      <c r="BC71">
        <v>10519.4</v>
      </c>
      <c r="BD71">
        <v>1946.9946153846199</v>
      </c>
      <c r="BE71">
        <v>3716.2</v>
      </c>
      <c r="BF71">
        <f t="shared" si="31"/>
        <v>0.47607916275103057</v>
      </c>
      <c r="BG71">
        <v>0.5</v>
      </c>
      <c r="BH71">
        <f t="shared" si="32"/>
        <v>336.57110652105808</v>
      </c>
      <c r="BI71">
        <f t="shared" si="33"/>
        <v>13.346624206510048</v>
      </c>
      <c r="BJ71">
        <f t="shared" si="34"/>
        <v>80.11724529936663</v>
      </c>
      <c r="BK71">
        <f t="shared" si="35"/>
        <v>4.4364907331026937E-2</v>
      </c>
      <c r="BL71">
        <f t="shared" si="36"/>
        <v>0.68936009902588669</v>
      </c>
      <c r="BM71">
        <f t="shared" si="37"/>
        <v>1104.0044890247304</v>
      </c>
      <c r="BN71" t="s">
        <v>438</v>
      </c>
      <c r="BO71">
        <v>0</v>
      </c>
      <c r="BP71">
        <f t="shared" si="38"/>
        <v>1104.0044890247304</v>
      </c>
      <c r="BQ71">
        <f t="shared" si="39"/>
        <v>0.70292113206373963</v>
      </c>
      <c r="BR71">
        <f t="shared" si="40"/>
        <v>0.67728674105057429</v>
      </c>
      <c r="BS71">
        <f t="shared" si="41"/>
        <v>0.49512992320264204</v>
      </c>
      <c r="BT71">
        <f t="shared" si="42"/>
        <v>0.71921864216451481</v>
      </c>
      <c r="BU71">
        <f t="shared" si="43"/>
        <v>0.51014604465022506</v>
      </c>
      <c r="BV71">
        <f t="shared" si="44"/>
        <v>0.38404194678733306</v>
      </c>
      <c r="BW71">
        <f t="shared" si="45"/>
        <v>0.61595805321266694</v>
      </c>
      <c r="DF71">
        <f t="shared" si="46"/>
        <v>399.98059999999998</v>
      </c>
      <c r="DG71">
        <f t="shared" si="47"/>
        <v>336.57110652105808</v>
      </c>
      <c r="DH71">
        <f t="shared" si="48"/>
        <v>0.84146857752865534</v>
      </c>
      <c r="DI71">
        <f t="shared" si="49"/>
        <v>0.19293715505731074</v>
      </c>
      <c r="DJ71">
        <v>1716905779</v>
      </c>
      <c r="DK71">
        <v>399.82973333333302</v>
      </c>
      <c r="DL71">
        <v>416.55746666666698</v>
      </c>
      <c r="DM71">
        <v>20.6479133333333</v>
      </c>
      <c r="DN71">
        <v>18.913806666666702</v>
      </c>
      <c r="DO71">
        <v>399.57173333333299</v>
      </c>
      <c r="DP71">
        <v>20.248913333333299</v>
      </c>
      <c r="DQ71">
        <v>500.22826666666703</v>
      </c>
      <c r="DR71">
        <v>100.51066666666701</v>
      </c>
      <c r="DS71">
        <v>9.9968493333333297E-2</v>
      </c>
      <c r="DT71">
        <v>23.532633333333301</v>
      </c>
      <c r="DU71">
        <v>22.5719733333333</v>
      </c>
      <c r="DV71">
        <v>999.9</v>
      </c>
      <c r="DW71">
        <v>0</v>
      </c>
      <c r="DX71">
        <v>0</v>
      </c>
      <c r="DY71">
        <v>10000.596666666699</v>
      </c>
      <c r="DZ71">
        <v>0</v>
      </c>
      <c r="EA71">
        <v>2.5968740000000001</v>
      </c>
      <c r="EB71">
        <v>-16.830453333333299</v>
      </c>
      <c r="EC71">
        <v>408.2124</v>
      </c>
      <c r="ED71">
        <v>424.58793333333301</v>
      </c>
      <c r="EE71">
        <v>1.8735200000000001</v>
      </c>
      <c r="EF71">
        <v>416.55746666666698</v>
      </c>
      <c r="EG71">
        <v>18.913806666666702</v>
      </c>
      <c r="EH71">
        <v>2.0893493333333302</v>
      </c>
      <c r="EI71">
        <v>1.9010400000000001</v>
      </c>
      <c r="EJ71">
        <v>18.138200000000001</v>
      </c>
      <c r="EK71">
        <v>16.643326666666699</v>
      </c>
      <c r="EL71">
        <v>399.98059999999998</v>
      </c>
      <c r="EM71">
        <v>0.95000073333333301</v>
      </c>
      <c r="EN71">
        <v>4.9999526666666697E-2</v>
      </c>
      <c r="EO71">
        <v>0</v>
      </c>
      <c r="EP71">
        <v>1946.9686666666701</v>
      </c>
      <c r="EQ71">
        <v>8.3295499999999993</v>
      </c>
      <c r="ER71">
        <v>4215.9566666666697</v>
      </c>
      <c r="ES71">
        <v>3981.1226666666698</v>
      </c>
      <c r="ET71">
        <v>38.687066666666702</v>
      </c>
      <c r="EU71">
        <v>41.953800000000001</v>
      </c>
      <c r="EV71">
        <v>40.553733333333298</v>
      </c>
      <c r="EW71">
        <v>42.125</v>
      </c>
      <c r="EX71">
        <v>41.620800000000003</v>
      </c>
      <c r="EY71">
        <v>372.06933333333302</v>
      </c>
      <c r="EZ71">
        <v>19.579999999999998</v>
      </c>
      <c r="FA71">
        <v>0</v>
      </c>
      <c r="FB71">
        <v>298.59999990463302</v>
      </c>
      <c r="FC71">
        <v>0</v>
      </c>
      <c r="FD71">
        <v>1946.9946153846199</v>
      </c>
      <c r="FE71">
        <v>0.84854701086098805</v>
      </c>
      <c r="FF71">
        <v>4.1282050836943798</v>
      </c>
      <c r="FG71">
        <v>4216.0788461538496</v>
      </c>
      <c r="FH71">
        <v>15</v>
      </c>
      <c r="FI71">
        <v>1716905810</v>
      </c>
      <c r="FJ71" t="s">
        <v>654</v>
      </c>
      <c r="FK71">
        <v>1716905807</v>
      </c>
      <c r="FL71">
        <v>1716905810</v>
      </c>
      <c r="FM71">
        <v>55</v>
      </c>
      <c r="FN71">
        <v>7.9000000000000001E-2</v>
      </c>
      <c r="FO71">
        <v>0</v>
      </c>
      <c r="FP71">
        <v>0.25800000000000001</v>
      </c>
      <c r="FQ71">
        <v>0.39900000000000002</v>
      </c>
      <c r="FR71">
        <v>417</v>
      </c>
      <c r="FS71">
        <v>19</v>
      </c>
      <c r="FT71">
        <v>7.0000000000000007E-2</v>
      </c>
      <c r="FU71">
        <v>0.05</v>
      </c>
      <c r="FV71">
        <v>-16.87951</v>
      </c>
      <c r="FW71">
        <v>0.80892631578947605</v>
      </c>
      <c r="FX71">
        <v>8.1082297081422602E-2</v>
      </c>
      <c r="FY71">
        <v>0</v>
      </c>
      <c r="FZ71">
        <v>399.676066666667</v>
      </c>
      <c r="GA71">
        <v>1.8023571428565801</v>
      </c>
      <c r="GB71">
        <v>0.13316679599492601</v>
      </c>
      <c r="GC71">
        <v>0</v>
      </c>
      <c r="GD71">
        <v>1.874422</v>
      </c>
      <c r="GE71">
        <v>-1.3650225563912301E-2</v>
      </c>
      <c r="GF71">
        <v>1.47171872312614E-3</v>
      </c>
      <c r="GG71">
        <v>1</v>
      </c>
      <c r="GH71">
        <v>9.9987862499999997E-2</v>
      </c>
      <c r="GI71">
        <v>-4.4862352941200099E-4</v>
      </c>
      <c r="GJ71">
        <v>1.88149624218998E-4</v>
      </c>
      <c r="GK71">
        <v>1</v>
      </c>
      <c r="GL71">
        <v>2</v>
      </c>
      <c r="GM71">
        <v>4</v>
      </c>
      <c r="GN71" t="s">
        <v>457</v>
      </c>
      <c r="GO71">
        <v>2.9510800000000001</v>
      </c>
      <c r="GP71">
        <v>2.88584</v>
      </c>
      <c r="GQ71">
        <v>9.8379800000000003E-2</v>
      </c>
      <c r="GR71">
        <v>0.103908</v>
      </c>
      <c r="GS71">
        <v>0.104338</v>
      </c>
      <c r="GT71">
        <v>0.10355499999999999</v>
      </c>
      <c r="GU71">
        <v>33250</v>
      </c>
      <c r="GV71">
        <v>24831</v>
      </c>
      <c r="GW71">
        <v>34664.9</v>
      </c>
      <c r="GX71">
        <v>24823.4</v>
      </c>
      <c r="GY71">
        <v>41543.1</v>
      </c>
      <c r="GZ71">
        <v>28458.7</v>
      </c>
      <c r="HA71">
        <v>47561.4</v>
      </c>
      <c r="HB71">
        <v>32861.599999999999</v>
      </c>
      <c r="HC71">
        <v>2.1322299999999998</v>
      </c>
      <c r="HD71">
        <v>2.1633</v>
      </c>
      <c r="HE71">
        <v>4.0356099999999999E-2</v>
      </c>
      <c r="HF71">
        <v>0</v>
      </c>
      <c r="HG71">
        <v>21.9054</v>
      </c>
      <c r="HH71">
        <v>999.9</v>
      </c>
      <c r="HI71">
        <v>58.521999999999998</v>
      </c>
      <c r="HJ71">
        <v>27.805</v>
      </c>
      <c r="HK71">
        <v>21.843299999999999</v>
      </c>
      <c r="HL71">
        <v>62.1188</v>
      </c>
      <c r="HM71">
        <v>30.989599999999999</v>
      </c>
      <c r="HN71">
        <v>1</v>
      </c>
      <c r="HO71">
        <v>-0.329212</v>
      </c>
      <c r="HP71">
        <v>0.16181899999999999</v>
      </c>
      <c r="HQ71">
        <v>20.352900000000002</v>
      </c>
      <c r="HR71">
        <v>5.2137000000000002</v>
      </c>
      <c r="HS71">
        <v>11.9496</v>
      </c>
      <c r="HT71">
        <v>4.9894499999999997</v>
      </c>
      <c r="HU71">
        <v>3.2989999999999999</v>
      </c>
      <c r="HV71">
        <v>9999</v>
      </c>
      <c r="HW71">
        <v>999.9</v>
      </c>
      <c r="HX71">
        <v>9999</v>
      </c>
      <c r="HY71">
        <v>9999</v>
      </c>
      <c r="HZ71">
        <v>1.8703099999999999</v>
      </c>
      <c r="IA71">
        <v>1.87958</v>
      </c>
      <c r="IB71">
        <v>1.8794999999999999</v>
      </c>
      <c r="IC71">
        <v>1.8721000000000001</v>
      </c>
      <c r="ID71">
        <v>1.87609</v>
      </c>
      <c r="IE71">
        <v>1.8772599999999999</v>
      </c>
      <c r="IF71">
        <v>1.87741</v>
      </c>
      <c r="IG71">
        <v>1.8802300000000001</v>
      </c>
      <c r="IH71">
        <v>5</v>
      </c>
      <c r="II71">
        <v>0</v>
      </c>
      <c r="IJ71">
        <v>0</v>
      </c>
      <c r="IK71">
        <v>0</v>
      </c>
      <c r="IL71" t="s">
        <v>441</v>
      </c>
      <c r="IM71" t="s">
        <v>442</v>
      </c>
      <c r="IN71" t="s">
        <v>443</v>
      </c>
      <c r="IO71" t="s">
        <v>443</v>
      </c>
      <c r="IP71" t="s">
        <v>443</v>
      </c>
      <c r="IQ71" t="s">
        <v>443</v>
      </c>
      <c r="IR71">
        <v>0</v>
      </c>
      <c r="IS71">
        <v>100</v>
      </c>
      <c r="IT71">
        <v>100</v>
      </c>
      <c r="IU71">
        <v>0.25800000000000001</v>
      </c>
      <c r="IV71">
        <v>0.39900000000000002</v>
      </c>
      <c r="IW71">
        <v>-0.73486535901005201</v>
      </c>
      <c r="IX71">
        <v>3.1429845563750499E-3</v>
      </c>
      <c r="IY71">
        <v>-2.6191379260519398E-6</v>
      </c>
      <c r="IZ71">
        <v>8.1946225552374905E-10</v>
      </c>
      <c r="JA71">
        <v>-6.5229769867145198E-3</v>
      </c>
      <c r="JB71">
        <v>-4.0743828274618102E-2</v>
      </c>
      <c r="JC71">
        <v>3.8132344040852999E-3</v>
      </c>
      <c r="JD71">
        <v>-2.3311986755717701E-5</v>
      </c>
      <c r="JE71">
        <v>5</v>
      </c>
      <c r="JF71">
        <v>2227</v>
      </c>
      <c r="JG71">
        <v>1</v>
      </c>
      <c r="JH71">
        <v>23</v>
      </c>
      <c r="JI71">
        <v>4.5</v>
      </c>
      <c r="JJ71">
        <v>4.5</v>
      </c>
      <c r="JK71">
        <v>0.161133</v>
      </c>
      <c r="JL71">
        <v>4.99878</v>
      </c>
      <c r="JM71">
        <v>1.5954600000000001</v>
      </c>
      <c r="JN71">
        <v>2.3144499999999999</v>
      </c>
      <c r="JO71">
        <v>1.49658</v>
      </c>
      <c r="JP71">
        <v>2.4108900000000002</v>
      </c>
      <c r="JQ71">
        <v>30.738800000000001</v>
      </c>
      <c r="JR71">
        <v>24.315200000000001</v>
      </c>
      <c r="JS71">
        <v>2</v>
      </c>
      <c r="JT71">
        <v>507.221</v>
      </c>
      <c r="JU71">
        <v>547.15499999999997</v>
      </c>
      <c r="JV71">
        <v>22</v>
      </c>
      <c r="JW71">
        <v>23.095300000000002</v>
      </c>
      <c r="JX71">
        <v>30</v>
      </c>
      <c r="JY71">
        <v>23.144500000000001</v>
      </c>
      <c r="JZ71">
        <v>23.1172</v>
      </c>
      <c r="KA71">
        <v>-1</v>
      </c>
      <c r="KB71">
        <v>20.05</v>
      </c>
      <c r="KC71">
        <v>95.7</v>
      </c>
      <c r="KD71">
        <v>22</v>
      </c>
      <c r="KE71">
        <v>400</v>
      </c>
      <c r="KF71">
        <v>15.3735</v>
      </c>
      <c r="KG71">
        <v>100.57899999999999</v>
      </c>
      <c r="KH71">
        <v>100.508</v>
      </c>
    </row>
    <row r="72" spans="1:294" x14ac:dyDescent="0.35">
      <c r="A72">
        <v>54</v>
      </c>
      <c r="B72">
        <v>1716906087</v>
      </c>
      <c r="C72">
        <v>17101</v>
      </c>
      <c r="D72" t="s">
        <v>655</v>
      </c>
      <c r="E72" t="s">
        <v>656</v>
      </c>
      <c r="F72">
        <v>15</v>
      </c>
      <c r="G72">
        <v>1716906078.5</v>
      </c>
      <c r="H72">
        <f t="shared" si="0"/>
        <v>1.5874610230665247E-3</v>
      </c>
      <c r="I72">
        <f t="shared" si="1"/>
        <v>1.5874610230665247</v>
      </c>
      <c r="J72">
        <f t="shared" si="2"/>
        <v>13.392049328300246</v>
      </c>
      <c r="K72">
        <f t="shared" si="3"/>
        <v>400.18893750000001</v>
      </c>
      <c r="L72">
        <f t="shared" si="4"/>
        <v>280.16334736742135</v>
      </c>
      <c r="M72">
        <f t="shared" si="5"/>
        <v>28.187771835246746</v>
      </c>
      <c r="N72">
        <f t="shared" si="6"/>
        <v>40.263776711826793</v>
      </c>
      <c r="O72">
        <f t="shared" si="7"/>
        <v>0.19146638640250335</v>
      </c>
      <c r="P72">
        <f t="shared" si="8"/>
        <v>2.9371824348274269</v>
      </c>
      <c r="Q72">
        <f t="shared" si="9"/>
        <v>0.18479294334528096</v>
      </c>
      <c r="R72">
        <f t="shared" si="10"/>
        <v>0.11607579417024085</v>
      </c>
      <c r="S72">
        <f t="shared" si="11"/>
        <v>77.171783293153425</v>
      </c>
      <c r="T72">
        <f t="shared" si="12"/>
        <v>23.577661048935081</v>
      </c>
      <c r="U72">
        <f t="shared" si="13"/>
        <v>23.577661048935081</v>
      </c>
      <c r="V72">
        <f t="shared" si="14"/>
        <v>2.9198298104065246</v>
      </c>
      <c r="W72">
        <f t="shared" si="15"/>
        <v>71.315208411465107</v>
      </c>
      <c r="X72">
        <f t="shared" si="16"/>
        <v>2.0769871674412093</v>
      </c>
      <c r="Y72">
        <f t="shared" si="17"/>
        <v>2.9124042594921438</v>
      </c>
      <c r="Z72">
        <f t="shared" si="18"/>
        <v>0.8428426429653153</v>
      </c>
      <c r="AA72">
        <f t="shared" si="19"/>
        <v>-70.007031117233737</v>
      </c>
      <c r="AB72">
        <f t="shared" si="20"/>
        <v>-6.6900315055366919</v>
      </c>
      <c r="AC72">
        <f t="shared" si="21"/>
        <v>-0.47482213295875425</v>
      </c>
      <c r="AD72">
        <f t="shared" si="22"/>
        <v>-1.0146257575360806E-4</v>
      </c>
      <c r="AE72">
        <f t="shared" si="23"/>
        <v>13.229058561974743</v>
      </c>
      <c r="AF72">
        <f t="shared" si="24"/>
        <v>1.4650216095629389</v>
      </c>
      <c r="AG72">
        <f t="shared" si="25"/>
        <v>13.392049328300246</v>
      </c>
      <c r="AH72">
        <v>424.84010220830697</v>
      </c>
      <c r="AI72">
        <v>408.46812121212099</v>
      </c>
      <c r="AJ72">
        <v>-1.24940892662193E-4</v>
      </c>
      <c r="AK72">
        <v>67.039499645126796</v>
      </c>
      <c r="AL72">
        <f t="shared" si="26"/>
        <v>1.5874610230665247</v>
      </c>
      <c r="AM72">
        <v>18.920829616334899</v>
      </c>
      <c r="AN72">
        <v>20.785289696969699</v>
      </c>
      <c r="AO72">
        <v>2.3493691274672401E-6</v>
      </c>
      <c r="AP72">
        <v>77.582232235287904</v>
      </c>
      <c r="AQ72">
        <v>0</v>
      </c>
      <c r="AR72">
        <v>0</v>
      </c>
      <c r="AS72">
        <f t="shared" si="27"/>
        <v>1</v>
      </c>
      <c r="AT72">
        <f t="shared" si="28"/>
        <v>0</v>
      </c>
      <c r="AU72">
        <f t="shared" si="29"/>
        <v>53729.729052125098</v>
      </c>
      <c r="AV72" t="s">
        <v>484</v>
      </c>
      <c r="AW72">
        <v>10531.5</v>
      </c>
      <c r="AX72">
        <v>1256.3007692307699</v>
      </c>
      <c r="AY72">
        <v>6278</v>
      </c>
      <c r="AZ72">
        <f t="shared" si="30"/>
        <v>0.79988837699414306</v>
      </c>
      <c r="BA72">
        <v>-1.58532174459789</v>
      </c>
      <c r="BB72" t="s">
        <v>657</v>
      </c>
      <c r="BC72">
        <v>10519.3</v>
      </c>
      <c r="BD72">
        <v>1953.3448000000001</v>
      </c>
      <c r="BE72">
        <v>3707.91</v>
      </c>
      <c r="BF72">
        <f t="shared" si="31"/>
        <v>0.47319519621565787</v>
      </c>
      <c r="BG72">
        <v>0.5</v>
      </c>
      <c r="BH72">
        <f t="shared" si="32"/>
        <v>336.57401820907671</v>
      </c>
      <c r="BI72">
        <f t="shared" si="33"/>
        <v>13.392049328300246</v>
      </c>
      <c r="BJ72">
        <f t="shared" si="34"/>
        <v>79.632604293768225</v>
      </c>
      <c r="BK72">
        <f t="shared" si="35"/>
        <v>4.4499486777361194E-2</v>
      </c>
      <c r="BL72">
        <f t="shared" si="36"/>
        <v>0.69313710419077057</v>
      </c>
      <c r="BM72">
        <f t="shared" si="37"/>
        <v>1103.2716989397748</v>
      </c>
      <c r="BN72" t="s">
        <v>438</v>
      </c>
      <c r="BO72">
        <v>0</v>
      </c>
      <c r="BP72">
        <f t="shared" si="38"/>
        <v>1103.2716989397748</v>
      </c>
      <c r="BQ72">
        <f t="shared" si="39"/>
        <v>0.7024545636383368</v>
      </c>
      <c r="BR72">
        <f t="shared" si="40"/>
        <v>0.67363103709478567</v>
      </c>
      <c r="BS72">
        <f t="shared" si="41"/>
        <v>0.49666182463597691</v>
      </c>
      <c r="BT72">
        <f t="shared" si="42"/>
        <v>0.71567898259604701</v>
      </c>
      <c r="BU72">
        <f t="shared" si="43"/>
        <v>0.51179688027757697</v>
      </c>
      <c r="BV72">
        <f t="shared" si="44"/>
        <v>0.38047458838507497</v>
      </c>
      <c r="BW72">
        <f t="shared" si="45"/>
        <v>0.61952541161492503</v>
      </c>
      <c r="DF72">
        <f t="shared" si="46"/>
        <v>399.98406249999999</v>
      </c>
      <c r="DG72">
        <f t="shared" si="47"/>
        <v>336.57401820907671</v>
      </c>
      <c r="DH72">
        <f t="shared" si="48"/>
        <v>0.84146857278613874</v>
      </c>
      <c r="DI72">
        <f t="shared" si="49"/>
        <v>0.19293714557227745</v>
      </c>
      <c r="DJ72">
        <v>1716906078.5</v>
      </c>
      <c r="DK72">
        <v>400.18893750000001</v>
      </c>
      <c r="DL72">
        <v>416.7595</v>
      </c>
      <c r="DM72">
        <v>20.643550000000001</v>
      </c>
      <c r="DN72">
        <v>18.922631249999998</v>
      </c>
      <c r="DO72">
        <v>399.75693749999999</v>
      </c>
      <c r="DP72">
        <v>20.245550000000001</v>
      </c>
      <c r="DQ72">
        <v>500.236875</v>
      </c>
      <c r="DR72">
        <v>100.511875</v>
      </c>
      <c r="DS72">
        <v>0.10004336875</v>
      </c>
      <c r="DT72">
        <v>23.5354125</v>
      </c>
      <c r="DU72">
        <v>22.573606250000001</v>
      </c>
      <c r="DV72">
        <v>999.9</v>
      </c>
      <c r="DW72">
        <v>0</v>
      </c>
      <c r="DX72">
        <v>0</v>
      </c>
      <c r="DY72">
        <v>9992.4262500000004</v>
      </c>
      <c r="DZ72">
        <v>0</v>
      </c>
      <c r="EA72">
        <v>2.6534543749999999</v>
      </c>
      <c r="EB72">
        <v>-16.768425000000001</v>
      </c>
      <c r="EC72">
        <v>408.48087500000003</v>
      </c>
      <c r="ED72">
        <v>424.79781250000002</v>
      </c>
      <c r="EE72">
        <v>1.8615250000000001</v>
      </c>
      <c r="EF72">
        <v>416.7595</v>
      </c>
      <c r="EG72">
        <v>18.922631249999998</v>
      </c>
      <c r="EH72">
        <v>2.089053125</v>
      </c>
      <c r="EI72">
        <v>1.9019468749999999</v>
      </c>
      <c r="EJ72">
        <v>18.13595625</v>
      </c>
      <c r="EK72">
        <v>16.650837500000002</v>
      </c>
      <c r="EL72">
        <v>399.98406249999999</v>
      </c>
      <c r="EM72">
        <v>0.95000131249999997</v>
      </c>
      <c r="EN72">
        <v>4.9998887499999999E-2</v>
      </c>
      <c r="EO72">
        <v>0</v>
      </c>
      <c r="EP72">
        <v>1953.3343749999999</v>
      </c>
      <c r="EQ72">
        <v>8.3295499999999993</v>
      </c>
      <c r="ER72">
        <v>4229.9624999999996</v>
      </c>
      <c r="ES72">
        <v>3981.1581249999999</v>
      </c>
      <c r="ET72">
        <v>38.679250000000003</v>
      </c>
      <c r="EU72">
        <v>41.940937499999997</v>
      </c>
      <c r="EV72">
        <v>40.546500000000002</v>
      </c>
      <c r="EW72">
        <v>42.128875000000001</v>
      </c>
      <c r="EX72">
        <v>41.632750000000001</v>
      </c>
      <c r="EY72">
        <v>372.07062500000001</v>
      </c>
      <c r="EZ72">
        <v>19.579999999999998</v>
      </c>
      <c r="FA72">
        <v>0</v>
      </c>
      <c r="FB72">
        <v>299</v>
      </c>
      <c r="FC72">
        <v>0</v>
      </c>
      <c r="FD72">
        <v>1953.3448000000001</v>
      </c>
      <c r="FE72">
        <v>1.31153846490296</v>
      </c>
      <c r="FF72">
        <v>-14.5753845144573</v>
      </c>
      <c r="FG72">
        <v>4229.7208000000001</v>
      </c>
      <c r="FH72">
        <v>15</v>
      </c>
      <c r="FI72">
        <v>1716906128</v>
      </c>
      <c r="FJ72" t="s">
        <v>658</v>
      </c>
      <c r="FK72">
        <v>1716906128</v>
      </c>
      <c r="FL72">
        <v>1716906112</v>
      </c>
      <c r="FM72">
        <v>56</v>
      </c>
      <c r="FN72">
        <v>0.17399999999999999</v>
      </c>
      <c r="FO72">
        <v>-1E-3</v>
      </c>
      <c r="FP72">
        <v>0.432</v>
      </c>
      <c r="FQ72">
        <v>0.39800000000000002</v>
      </c>
      <c r="FR72">
        <v>417</v>
      </c>
      <c r="FS72">
        <v>19</v>
      </c>
      <c r="FT72">
        <v>0.48</v>
      </c>
      <c r="FU72">
        <v>0.08</v>
      </c>
      <c r="FV72">
        <v>-16.740269999999999</v>
      </c>
      <c r="FW72">
        <v>-0.623359398496244</v>
      </c>
      <c r="FX72">
        <v>7.7848321112275506E-2</v>
      </c>
      <c r="FY72">
        <v>0</v>
      </c>
      <c r="FZ72">
        <v>399.99273333333298</v>
      </c>
      <c r="GA72">
        <v>-9.1500000000223305E-2</v>
      </c>
      <c r="GB72">
        <v>1.4289701031007299E-2</v>
      </c>
      <c r="GC72">
        <v>1</v>
      </c>
      <c r="GD72">
        <v>1.861035</v>
      </c>
      <c r="GE72">
        <v>1.6218045112780601E-2</v>
      </c>
      <c r="GF72">
        <v>2.7427951071853801E-3</v>
      </c>
      <c r="GG72">
        <v>1</v>
      </c>
      <c r="GH72">
        <v>0.1000426375</v>
      </c>
      <c r="GI72">
        <v>3.4722352941118201E-4</v>
      </c>
      <c r="GJ72">
        <v>1.69822152835696E-4</v>
      </c>
      <c r="GK72">
        <v>1</v>
      </c>
      <c r="GL72">
        <v>3</v>
      </c>
      <c r="GM72">
        <v>4</v>
      </c>
      <c r="GN72" t="s">
        <v>448</v>
      </c>
      <c r="GO72">
        <v>2.9512700000000001</v>
      </c>
      <c r="GP72">
        <v>2.8858199999999998</v>
      </c>
      <c r="GQ72">
        <v>9.8384799999999994E-2</v>
      </c>
      <c r="GR72">
        <v>0.103933</v>
      </c>
      <c r="GS72">
        <v>0.10432900000000001</v>
      </c>
      <c r="GT72">
        <v>0.103574</v>
      </c>
      <c r="GU72">
        <v>33250.300000000003</v>
      </c>
      <c r="GV72">
        <v>24830</v>
      </c>
      <c r="GW72">
        <v>34665.4</v>
      </c>
      <c r="GX72">
        <v>24823.200000000001</v>
      </c>
      <c r="GY72">
        <v>41545.599999999999</v>
      </c>
      <c r="GZ72">
        <v>28457.9</v>
      </c>
      <c r="HA72">
        <v>47563.7</v>
      </c>
      <c r="HB72">
        <v>32861.300000000003</v>
      </c>
      <c r="HC72">
        <v>2.1321300000000001</v>
      </c>
      <c r="HD72">
        <v>2.16357</v>
      </c>
      <c r="HE72">
        <v>3.9815900000000001E-2</v>
      </c>
      <c r="HF72">
        <v>0</v>
      </c>
      <c r="HG72">
        <v>21.9147</v>
      </c>
      <c r="HH72">
        <v>999.9</v>
      </c>
      <c r="HI72">
        <v>58.545999999999999</v>
      </c>
      <c r="HJ72">
        <v>27.815000000000001</v>
      </c>
      <c r="HK72">
        <v>21.868500000000001</v>
      </c>
      <c r="HL72">
        <v>61.878900000000002</v>
      </c>
      <c r="HM72">
        <v>31.117799999999999</v>
      </c>
      <c r="HN72">
        <v>1</v>
      </c>
      <c r="HO72">
        <v>-0.32906000000000002</v>
      </c>
      <c r="HP72">
        <v>0.16986899999999999</v>
      </c>
      <c r="HQ72">
        <v>20.352900000000002</v>
      </c>
      <c r="HR72">
        <v>5.21699</v>
      </c>
      <c r="HS72">
        <v>11.9498</v>
      </c>
      <c r="HT72">
        <v>4.9897</v>
      </c>
      <c r="HU72">
        <v>3.2989799999999998</v>
      </c>
      <c r="HV72">
        <v>9999</v>
      </c>
      <c r="HW72">
        <v>999.9</v>
      </c>
      <c r="HX72">
        <v>9999</v>
      </c>
      <c r="HY72">
        <v>9999</v>
      </c>
      <c r="HZ72">
        <v>1.87032</v>
      </c>
      <c r="IA72">
        <v>1.87958</v>
      </c>
      <c r="IB72">
        <v>1.8795599999999999</v>
      </c>
      <c r="IC72">
        <v>1.87209</v>
      </c>
      <c r="ID72">
        <v>1.8760699999999999</v>
      </c>
      <c r="IE72">
        <v>1.87723</v>
      </c>
      <c r="IF72">
        <v>1.87741</v>
      </c>
      <c r="IG72">
        <v>1.88022</v>
      </c>
      <c r="IH72">
        <v>5</v>
      </c>
      <c r="II72">
        <v>0</v>
      </c>
      <c r="IJ72">
        <v>0</v>
      </c>
      <c r="IK72">
        <v>0</v>
      </c>
      <c r="IL72" t="s">
        <v>441</v>
      </c>
      <c r="IM72" t="s">
        <v>442</v>
      </c>
      <c r="IN72" t="s">
        <v>443</v>
      </c>
      <c r="IO72" t="s">
        <v>443</v>
      </c>
      <c r="IP72" t="s">
        <v>443</v>
      </c>
      <c r="IQ72" t="s">
        <v>443</v>
      </c>
      <c r="IR72">
        <v>0</v>
      </c>
      <c r="IS72">
        <v>100</v>
      </c>
      <c r="IT72">
        <v>100</v>
      </c>
      <c r="IU72">
        <v>0.432</v>
      </c>
      <c r="IV72">
        <v>0.39800000000000002</v>
      </c>
      <c r="IW72">
        <v>-0.65596970068734395</v>
      </c>
      <c r="IX72">
        <v>3.1429845563750499E-3</v>
      </c>
      <c r="IY72">
        <v>-2.6191379260519398E-6</v>
      </c>
      <c r="IZ72">
        <v>8.1946225552374905E-10</v>
      </c>
      <c r="JA72">
        <v>-6.0463517652805804E-3</v>
      </c>
      <c r="JB72">
        <v>-4.0743828274618102E-2</v>
      </c>
      <c r="JC72">
        <v>3.8132344040852999E-3</v>
      </c>
      <c r="JD72">
        <v>-2.3311986755717701E-5</v>
      </c>
      <c r="JE72">
        <v>5</v>
      </c>
      <c r="JF72">
        <v>2227</v>
      </c>
      <c r="JG72">
        <v>1</v>
      </c>
      <c r="JH72">
        <v>23</v>
      </c>
      <c r="JI72">
        <v>4.7</v>
      </c>
      <c r="JJ72">
        <v>4.5999999999999996</v>
      </c>
      <c r="JK72">
        <v>0.161133</v>
      </c>
      <c r="JL72">
        <v>4.99878</v>
      </c>
      <c r="JM72">
        <v>1.5954600000000001</v>
      </c>
      <c r="JN72">
        <v>2.3144499999999999</v>
      </c>
      <c r="JO72">
        <v>1.49658</v>
      </c>
      <c r="JP72">
        <v>2.4316399999999998</v>
      </c>
      <c r="JQ72">
        <v>30.717199999999998</v>
      </c>
      <c r="JR72">
        <v>24.315200000000001</v>
      </c>
      <c r="JS72">
        <v>2</v>
      </c>
      <c r="JT72">
        <v>507.161</v>
      </c>
      <c r="JU72">
        <v>547.34500000000003</v>
      </c>
      <c r="JV72">
        <v>22.0002</v>
      </c>
      <c r="JW72">
        <v>23.097300000000001</v>
      </c>
      <c r="JX72">
        <v>30.0002</v>
      </c>
      <c r="JY72">
        <v>23.144500000000001</v>
      </c>
      <c r="JZ72">
        <v>23.1172</v>
      </c>
      <c r="KA72">
        <v>-1</v>
      </c>
      <c r="KB72">
        <v>20.05</v>
      </c>
      <c r="KC72">
        <v>95.7</v>
      </c>
      <c r="KD72">
        <v>22</v>
      </c>
      <c r="KE72">
        <v>400</v>
      </c>
      <c r="KF72">
        <v>15.3735</v>
      </c>
      <c r="KG72">
        <v>100.583</v>
      </c>
      <c r="KH72">
        <v>100.508</v>
      </c>
    </row>
    <row r="73" spans="1:294" x14ac:dyDescent="0.35">
      <c r="A73">
        <v>55</v>
      </c>
      <c r="B73">
        <v>1716906387.0999999</v>
      </c>
      <c r="C73">
        <v>17401.0999999046</v>
      </c>
      <c r="D73" t="s">
        <v>659</v>
      </c>
      <c r="E73" t="s">
        <v>660</v>
      </c>
      <c r="F73">
        <v>15</v>
      </c>
      <c r="G73">
        <v>1716906378.5999999</v>
      </c>
      <c r="H73">
        <f t="shared" si="0"/>
        <v>1.5785620963907814E-3</v>
      </c>
      <c r="I73">
        <f t="shared" si="1"/>
        <v>1.5785620963907814</v>
      </c>
      <c r="J73">
        <f t="shared" si="2"/>
        <v>13.292302078507211</v>
      </c>
      <c r="K73">
        <f t="shared" si="3"/>
        <v>399.676625</v>
      </c>
      <c r="L73">
        <f t="shared" si="4"/>
        <v>279.62489885497058</v>
      </c>
      <c r="M73">
        <f t="shared" si="5"/>
        <v>28.130814696687708</v>
      </c>
      <c r="N73">
        <f t="shared" si="6"/>
        <v>40.208254424095188</v>
      </c>
      <c r="O73">
        <f t="shared" si="7"/>
        <v>0.18995239509546366</v>
      </c>
      <c r="P73">
        <f t="shared" si="8"/>
        <v>2.9391776545750847</v>
      </c>
      <c r="Q73">
        <f t="shared" si="9"/>
        <v>0.18338641906247588</v>
      </c>
      <c r="R73">
        <f t="shared" si="10"/>
        <v>0.11518753075312396</v>
      </c>
      <c r="S73">
        <f t="shared" si="11"/>
        <v>77.170008594691353</v>
      </c>
      <c r="T73">
        <f t="shared" si="12"/>
        <v>23.578799002069875</v>
      </c>
      <c r="U73">
        <f t="shared" si="13"/>
        <v>23.578799002069875</v>
      </c>
      <c r="V73">
        <f t="shared" si="14"/>
        <v>2.9200300443693123</v>
      </c>
      <c r="W73">
        <f t="shared" si="15"/>
        <v>71.271244737239357</v>
      </c>
      <c r="X73">
        <f t="shared" si="16"/>
        <v>2.0755644409727454</v>
      </c>
      <c r="Y73">
        <f t="shared" si="17"/>
        <v>2.9122045624779989</v>
      </c>
      <c r="Z73">
        <f t="shared" si="18"/>
        <v>0.84446560339656696</v>
      </c>
      <c r="AA73">
        <f t="shared" si="19"/>
        <v>-69.614588450833452</v>
      </c>
      <c r="AB73">
        <f t="shared" si="20"/>
        <v>-7.0551373789316569</v>
      </c>
      <c r="AC73">
        <f t="shared" si="21"/>
        <v>-0.50039545082395065</v>
      </c>
      <c r="AD73">
        <f t="shared" si="22"/>
        <v>-1.1268589770008219E-4</v>
      </c>
      <c r="AE73">
        <f t="shared" si="23"/>
        <v>13.376804660931565</v>
      </c>
      <c r="AF73">
        <f t="shared" si="24"/>
        <v>1.46286638495124</v>
      </c>
      <c r="AG73">
        <f t="shared" si="25"/>
        <v>13.292302078507211</v>
      </c>
      <c r="AH73">
        <v>424.35151396238501</v>
      </c>
      <c r="AI73">
        <v>408.21170909090898</v>
      </c>
      <c r="AJ73">
        <v>-2.0332854570576899E-2</v>
      </c>
      <c r="AK73">
        <v>67.039521749260601</v>
      </c>
      <c r="AL73">
        <f t="shared" si="26"/>
        <v>1.5785620963907814</v>
      </c>
      <c r="AM73">
        <v>18.911532395875899</v>
      </c>
      <c r="AN73">
        <v>20.765684848484799</v>
      </c>
      <c r="AO73">
        <v>-9.6056157447386207E-6</v>
      </c>
      <c r="AP73">
        <v>77.583343470259706</v>
      </c>
      <c r="AQ73">
        <v>0</v>
      </c>
      <c r="AR73">
        <v>0</v>
      </c>
      <c r="AS73">
        <f t="shared" si="27"/>
        <v>1</v>
      </c>
      <c r="AT73">
        <f t="shared" si="28"/>
        <v>0</v>
      </c>
      <c r="AU73">
        <f t="shared" si="29"/>
        <v>53788.275592158716</v>
      </c>
      <c r="AV73" t="s">
        <v>484</v>
      </c>
      <c r="AW73">
        <v>10531.5</v>
      </c>
      <c r="AX73">
        <v>1256.3007692307699</v>
      </c>
      <c r="AY73">
        <v>6278</v>
      </c>
      <c r="AZ73">
        <f t="shared" si="30"/>
        <v>0.79988837699414306</v>
      </c>
      <c r="BA73">
        <v>-1.58532174459789</v>
      </c>
      <c r="BB73" t="s">
        <v>661</v>
      </c>
      <c r="BC73">
        <v>10517.4</v>
      </c>
      <c r="BD73">
        <v>1958.9053846153799</v>
      </c>
      <c r="BE73">
        <v>3696.58</v>
      </c>
      <c r="BF73">
        <f t="shared" si="31"/>
        <v>0.47007629089174863</v>
      </c>
      <c r="BG73">
        <v>0.5</v>
      </c>
      <c r="BH73">
        <f t="shared" si="32"/>
        <v>336.56619304734568</v>
      </c>
      <c r="BI73">
        <f t="shared" si="33"/>
        <v>13.292302078507211</v>
      </c>
      <c r="BJ73">
        <f t="shared" si="34"/>
        <v>79.10589383362624</v>
      </c>
      <c r="BK73">
        <f t="shared" si="35"/>
        <v>4.4204153983499542E-2</v>
      </c>
      <c r="BL73">
        <f t="shared" si="36"/>
        <v>0.69832656130801984</v>
      </c>
      <c r="BM73">
        <f t="shared" si="37"/>
        <v>1102.2664591134469</v>
      </c>
      <c r="BN73" t="s">
        <v>438</v>
      </c>
      <c r="BO73">
        <v>0</v>
      </c>
      <c r="BP73">
        <f t="shared" si="38"/>
        <v>1102.2664591134469</v>
      </c>
      <c r="BQ73">
        <f t="shared" si="39"/>
        <v>0.70181452609886796</v>
      </c>
      <c r="BR73">
        <f t="shared" si="40"/>
        <v>0.6698013127552831</v>
      </c>
      <c r="BS73">
        <f t="shared" si="41"/>
        <v>0.49875442381406443</v>
      </c>
      <c r="BT73">
        <f t="shared" si="42"/>
        <v>0.71208023798033415</v>
      </c>
      <c r="BU73">
        <f t="shared" si="43"/>
        <v>0.51405308868021848</v>
      </c>
      <c r="BV73">
        <f t="shared" si="44"/>
        <v>0.37689391591787635</v>
      </c>
      <c r="BW73">
        <f t="shared" si="45"/>
        <v>0.62310608408212365</v>
      </c>
      <c r="DF73">
        <f t="shared" si="46"/>
        <v>399.97474999999997</v>
      </c>
      <c r="DG73">
        <f t="shared" si="47"/>
        <v>336.56619304734568</v>
      </c>
      <c r="DH73">
        <f t="shared" si="48"/>
        <v>0.8414686003237597</v>
      </c>
      <c r="DI73">
        <f t="shared" si="49"/>
        <v>0.19293720064751926</v>
      </c>
      <c r="DJ73">
        <v>1716906378.5999999</v>
      </c>
      <c r="DK73">
        <v>399.676625</v>
      </c>
      <c r="DL73">
        <v>416.42275000000001</v>
      </c>
      <c r="DM73">
        <v>20.631450000000001</v>
      </c>
      <c r="DN73">
        <v>18.913012500000001</v>
      </c>
      <c r="DO73">
        <v>399.47262499999999</v>
      </c>
      <c r="DP73">
        <v>20.23245</v>
      </c>
      <c r="DQ73">
        <v>500.22837500000003</v>
      </c>
      <c r="DR73">
        <v>100.502</v>
      </c>
      <c r="DS73">
        <v>9.9966462500000006E-2</v>
      </c>
      <c r="DT73">
        <v>23.534275000000001</v>
      </c>
      <c r="DU73">
        <v>22.576625</v>
      </c>
      <c r="DV73">
        <v>999.9</v>
      </c>
      <c r="DW73">
        <v>0</v>
      </c>
      <c r="DX73">
        <v>0</v>
      </c>
      <c r="DY73">
        <v>10004.763124999999</v>
      </c>
      <c r="DZ73">
        <v>0</v>
      </c>
      <c r="EA73">
        <v>2.54704</v>
      </c>
      <c r="EB73">
        <v>-16.54200625</v>
      </c>
      <c r="EC73">
        <v>408.36206249999998</v>
      </c>
      <c r="ED73">
        <v>424.45037500000001</v>
      </c>
      <c r="EE73">
        <v>1.85592125</v>
      </c>
      <c r="EF73">
        <v>416.42275000000001</v>
      </c>
      <c r="EG73">
        <v>18.913012500000001</v>
      </c>
      <c r="EH73">
        <v>2.0873181249999999</v>
      </c>
      <c r="EI73">
        <v>1.90079625</v>
      </c>
      <c r="EJ73">
        <v>18.122737499999999</v>
      </c>
      <c r="EK73">
        <v>16.641293749999999</v>
      </c>
      <c r="EL73">
        <v>399.97474999999997</v>
      </c>
      <c r="EM73">
        <v>0.95000118749999996</v>
      </c>
      <c r="EN73">
        <v>4.9998987500000001E-2</v>
      </c>
      <c r="EO73">
        <v>0</v>
      </c>
      <c r="EP73">
        <v>1958.865</v>
      </c>
      <c r="EQ73">
        <v>8.3295499999999993</v>
      </c>
      <c r="ER73">
        <v>4236.6000000000004</v>
      </c>
      <c r="ES73">
        <v>3981.0631250000001</v>
      </c>
      <c r="ET73">
        <v>38.698812500000003</v>
      </c>
      <c r="EU73">
        <v>41.976374999999997</v>
      </c>
      <c r="EV73">
        <v>40.561999999999998</v>
      </c>
      <c r="EW73">
        <v>42.155999999999999</v>
      </c>
      <c r="EX73">
        <v>41.632750000000001</v>
      </c>
      <c r="EY73">
        <v>372.06312500000001</v>
      </c>
      <c r="EZ73">
        <v>19.579999999999998</v>
      </c>
      <c r="FA73">
        <v>0</v>
      </c>
      <c r="FB73">
        <v>298.80000019073498</v>
      </c>
      <c r="FC73">
        <v>0</v>
      </c>
      <c r="FD73">
        <v>1958.9053846153799</v>
      </c>
      <c r="FE73">
        <v>0.71589743632801595</v>
      </c>
      <c r="FF73">
        <v>-3.3989743659044298</v>
      </c>
      <c r="FG73">
        <v>4236.9230769230799</v>
      </c>
      <c r="FH73">
        <v>15</v>
      </c>
      <c r="FI73">
        <v>1716906416.0999999</v>
      </c>
      <c r="FJ73" t="s">
        <v>662</v>
      </c>
      <c r="FK73">
        <v>1716906412.0999999</v>
      </c>
      <c r="FL73">
        <v>1716906416.0999999</v>
      </c>
      <c r="FM73">
        <v>57</v>
      </c>
      <c r="FN73">
        <v>-0.22800000000000001</v>
      </c>
      <c r="FO73">
        <v>2E-3</v>
      </c>
      <c r="FP73">
        <v>0.20399999999999999</v>
      </c>
      <c r="FQ73">
        <v>0.39900000000000002</v>
      </c>
      <c r="FR73">
        <v>417</v>
      </c>
      <c r="FS73">
        <v>19</v>
      </c>
      <c r="FT73">
        <v>0.15</v>
      </c>
      <c r="FU73">
        <v>0.06</v>
      </c>
      <c r="FV73">
        <v>-16.526019047618998</v>
      </c>
      <c r="FW73">
        <v>-0.182649350649353</v>
      </c>
      <c r="FX73">
        <v>2.4468884401518499E-2</v>
      </c>
      <c r="FY73">
        <v>1</v>
      </c>
      <c r="FZ73">
        <v>399.91787499999998</v>
      </c>
      <c r="GA73">
        <v>-1.1458235294137999</v>
      </c>
      <c r="GB73">
        <v>8.9096068235361495E-2</v>
      </c>
      <c r="GC73">
        <v>0</v>
      </c>
      <c r="GD73">
        <v>1.8556080952381</v>
      </c>
      <c r="GE73">
        <v>7.6059740259760804E-3</v>
      </c>
      <c r="GF73">
        <v>1.48936425890098E-3</v>
      </c>
      <c r="GG73">
        <v>1</v>
      </c>
      <c r="GH73">
        <v>9.9960093333333305E-2</v>
      </c>
      <c r="GI73">
        <v>2.1610714285705301E-4</v>
      </c>
      <c r="GJ73">
        <v>2.0223188824273599E-4</v>
      </c>
      <c r="GK73">
        <v>1</v>
      </c>
      <c r="GL73">
        <v>3</v>
      </c>
      <c r="GM73">
        <v>4</v>
      </c>
      <c r="GN73" t="s">
        <v>448</v>
      </c>
      <c r="GO73">
        <v>2.9509500000000002</v>
      </c>
      <c r="GP73">
        <v>2.8858799999999998</v>
      </c>
      <c r="GQ73">
        <v>9.8296099999999997E-2</v>
      </c>
      <c r="GR73">
        <v>0.103842</v>
      </c>
      <c r="GS73">
        <v>0.104253</v>
      </c>
      <c r="GT73">
        <v>0.10348499999999999</v>
      </c>
      <c r="GU73">
        <v>33249.599999999999</v>
      </c>
      <c r="GV73">
        <v>24831.1</v>
      </c>
      <c r="GW73">
        <v>34661.4</v>
      </c>
      <c r="GX73">
        <v>24821.8</v>
      </c>
      <c r="GY73">
        <v>41546.800000000003</v>
      </c>
      <c r="GZ73">
        <v>28458.799999999999</v>
      </c>
      <c r="HA73">
        <v>47560.800000000003</v>
      </c>
      <c r="HB73">
        <v>32859.199999999997</v>
      </c>
      <c r="HC73">
        <v>2.1320700000000001</v>
      </c>
      <c r="HD73">
        <v>2.1633200000000001</v>
      </c>
      <c r="HE73">
        <v>3.9629600000000001E-2</v>
      </c>
      <c r="HF73">
        <v>0</v>
      </c>
      <c r="HG73">
        <v>21.9147</v>
      </c>
      <c r="HH73">
        <v>999.9</v>
      </c>
      <c r="HI73">
        <v>58.521999999999998</v>
      </c>
      <c r="HJ73">
        <v>27.805</v>
      </c>
      <c r="HK73">
        <v>21.846399999999999</v>
      </c>
      <c r="HL73">
        <v>61.925199999999997</v>
      </c>
      <c r="HM73">
        <v>32.087299999999999</v>
      </c>
      <c r="HN73">
        <v>1</v>
      </c>
      <c r="HO73">
        <v>-0.32827499999999998</v>
      </c>
      <c r="HP73">
        <v>0.169654</v>
      </c>
      <c r="HQ73">
        <v>20.352699999999999</v>
      </c>
      <c r="HR73">
        <v>5.2160900000000003</v>
      </c>
      <c r="HS73">
        <v>11.950100000000001</v>
      </c>
      <c r="HT73">
        <v>4.9880500000000003</v>
      </c>
      <c r="HU73">
        <v>3.2989999999999999</v>
      </c>
      <c r="HV73">
        <v>9999</v>
      </c>
      <c r="HW73">
        <v>999.9</v>
      </c>
      <c r="HX73">
        <v>9999</v>
      </c>
      <c r="HY73">
        <v>9999</v>
      </c>
      <c r="HZ73">
        <v>1.8702799999999999</v>
      </c>
      <c r="IA73">
        <v>1.87958</v>
      </c>
      <c r="IB73">
        <v>1.8795200000000001</v>
      </c>
      <c r="IC73">
        <v>1.8721000000000001</v>
      </c>
      <c r="ID73">
        <v>1.87608</v>
      </c>
      <c r="IE73">
        <v>1.8772800000000001</v>
      </c>
      <c r="IF73">
        <v>1.8773899999999999</v>
      </c>
      <c r="IG73">
        <v>1.88025</v>
      </c>
      <c r="IH73">
        <v>5</v>
      </c>
      <c r="II73">
        <v>0</v>
      </c>
      <c r="IJ73">
        <v>0</v>
      </c>
      <c r="IK73">
        <v>0</v>
      </c>
      <c r="IL73" t="s">
        <v>441</v>
      </c>
      <c r="IM73" t="s">
        <v>442</v>
      </c>
      <c r="IN73" t="s">
        <v>443</v>
      </c>
      <c r="IO73" t="s">
        <v>443</v>
      </c>
      <c r="IP73" t="s">
        <v>443</v>
      </c>
      <c r="IQ73" t="s">
        <v>443</v>
      </c>
      <c r="IR73">
        <v>0</v>
      </c>
      <c r="IS73">
        <v>100</v>
      </c>
      <c r="IT73">
        <v>100</v>
      </c>
      <c r="IU73">
        <v>0.20399999999999999</v>
      </c>
      <c r="IV73">
        <v>0.39900000000000002</v>
      </c>
      <c r="IW73">
        <v>-0.48174119831506801</v>
      </c>
      <c r="IX73">
        <v>3.1429845563750499E-3</v>
      </c>
      <c r="IY73">
        <v>-2.6191379260519398E-6</v>
      </c>
      <c r="IZ73">
        <v>8.1946225552374905E-10</v>
      </c>
      <c r="JA73">
        <v>-7.0401054222584804E-3</v>
      </c>
      <c r="JB73">
        <v>-4.0743828274618102E-2</v>
      </c>
      <c r="JC73">
        <v>3.8132344040852999E-3</v>
      </c>
      <c r="JD73">
        <v>-2.3311986755717701E-5</v>
      </c>
      <c r="JE73">
        <v>5</v>
      </c>
      <c r="JF73">
        <v>2227</v>
      </c>
      <c r="JG73">
        <v>1</v>
      </c>
      <c r="JH73">
        <v>23</v>
      </c>
      <c r="JI73">
        <v>4.3</v>
      </c>
      <c r="JJ73">
        <v>4.5999999999999996</v>
      </c>
      <c r="JK73">
        <v>0.161133</v>
      </c>
      <c r="JL73">
        <v>4.99878</v>
      </c>
      <c r="JM73">
        <v>1.5954600000000001</v>
      </c>
      <c r="JN73">
        <v>2.3144499999999999</v>
      </c>
      <c r="JO73">
        <v>1.49658</v>
      </c>
      <c r="JP73">
        <v>2.3120099999999999</v>
      </c>
      <c r="JQ73">
        <v>30.738800000000001</v>
      </c>
      <c r="JR73">
        <v>24.3064</v>
      </c>
      <c r="JS73">
        <v>2</v>
      </c>
      <c r="JT73">
        <v>507.20400000000001</v>
      </c>
      <c r="JU73">
        <v>547.23699999999997</v>
      </c>
      <c r="JV73">
        <v>22.0001</v>
      </c>
      <c r="JW73">
        <v>23.105</v>
      </c>
      <c r="JX73">
        <v>30.000299999999999</v>
      </c>
      <c r="JY73">
        <v>23.1523</v>
      </c>
      <c r="JZ73">
        <v>23.123200000000001</v>
      </c>
      <c r="KA73">
        <v>-1</v>
      </c>
      <c r="KB73">
        <v>20.05</v>
      </c>
      <c r="KC73">
        <v>95.7</v>
      </c>
      <c r="KD73">
        <v>22</v>
      </c>
      <c r="KE73">
        <v>400</v>
      </c>
      <c r="KF73">
        <v>15.3735</v>
      </c>
      <c r="KG73">
        <v>100.574</v>
      </c>
      <c r="KH73">
        <v>100.501</v>
      </c>
    </row>
    <row r="74" spans="1:294" x14ac:dyDescent="0.35">
      <c r="A74">
        <v>56</v>
      </c>
      <c r="B74">
        <v>1716906986.0999999</v>
      </c>
      <c r="C74">
        <v>18000.0999999046</v>
      </c>
      <c r="D74" t="s">
        <v>663</v>
      </c>
      <c r="E74" t="s">
        <v>664</v>
      </c>
      <c r="F74">
        <v>15</v>
      </c>
      <c r="G74">
        <v>1716906978.0999999</v>
      </c>
      <c r="H74">
        <f t="shared" si="0"/>
        <v>1.5607325745575131E-3</v>
      </c>
      <c r="I74">
        <f t="shared" si="1"/>
        <v>1.5607325745575131</v>
      </c>
      <c r="J74">
        <f t="shared" si="2"/>
        <v>13.170843617906835</v>
      </c>
      <c r="K74">
        <f t="shared" si="3"/>
        <v>402.25299999999999</v>
      </c>
      <c r="L74">
        <f t="shared" si="4"/>
        <v>281.37146307167103</v>
      </c>
      <c r="M74">
        <f t="shared" si="5"/>
        <v>28.305601409998065</v>
      </c>
      <c r="N74">
        <f t="shared" si="6"/>
        <v>40.466126023148632</v>
      </c>
      <c r="O74">
        <f t="shared" si="7"/>
        <v>0.18686664239065012</v>
      </c>
      <c r="P74">
        <f t="shared" si="8"/>
        <v>2.938153306473172</v>
      </c>
      <c r="Q74">
        <f t="shared" si="9"/>
        <v>0.18050628317006373</v>
      </c>
      <c r="R74">
        <f t="shared" si="10"/>
        <v>0.11336984497617983</v>
      </c>
      <c r="S74">
        <f t="shared" si="11"/>
        <v>77.177287120988112</v>
      </c>
      <c r="T74">
        <f t="shared" si="12"/>
        <v>23.585263069561844</v>
      </c>
      <c r="U74">
        <f t="shared" si="13"/>
        <v>23.585263069561844</v>
      </c>
      <c r="V74">
        <f t="shared" si="14"/>
        <v>2.9211676880169786</v>
      </c>
      <c r="W74">
        <f t="shared" si="15"/>
        <v>71.173525089560158</v>
      </c>
      <c r="X74">
        <f t="shared" si="16"/>
        <v>2.0729400195992738</v>
      </c>
      <c r="Y74">
        <f t="shared" si="17"/>
        <v>2.9125155976057395</v>
      </c>
      <c r="Z74">
        <f t="shared" si="18"/>
        <v>0.84822766841770481</v>
      </c>
      <c r="AA74">
        <f t="shared" si="19"/>
        <v>-68.828306537986322</v>
      </c>
      <c r="AB74">
        <f t="shared" si="20"/>
        <v>-7.7959629229034162</v>
      </c>
      <c r="AC74">
        <f t="shared" si="21"/>
        <v>-0.55315535272615668</v>
      </c>
      <c r="AD74">
        <f t="shared" si="22"/>
        <v>-1.3769262777696412E-4</v>
      </c>
      <c r="AE74">
        <f t="shared" si="23"/>
        <v>13.04835863229847</v>
      </c>
      <c r="AF74">
        <f t="shared" si="24"/>
        <v>1.4399093286815108</v>
      </c>
      <c r="AG74">
        <f t="shared" si="25"/>
        <v>13.170843617906835</v>
      </c>
      <c r="AH74">
        <v>426.64509488393401</v>
      </c>
      <c r="AI74">
        <v>410.54379393939399</v>
      </c>
      <c r="AJ74">
        <v>-2.52431993456214E-4</v>
      </c>
      <c r="AK74">
        <v>67.039462088810893</v>
      </c>
      <c r="AL74">
        <f t="shared" si="26"/>
        <v>1.5607325745575131</v>
      </c>
      <c r="AM74">
        <v>18.915572478162598</v>
      </c>
      <c r="AN74">
        <v>20.748776363636399</v>
      </c>
      <c r="AO74">
        <v>2.1794493582872801E-6</v>
      </c>
      <c r="AP74">
        <v>77.580388844270601</v>
      </c>
      <c r="AQ74">
        <v>0</v>
      </c>
      <c r="AR74">
        <v>0</v>
      </c>
      <c r="AS74">
        <f t="shared" si="27"/>
        <v>1</v>
      </c>
      <c r="AT74">
        <f t="shared" si="28"/>
        <v>0</v>
      </c>
      <c r="AU74">
        <f t="shared" si="29"/>
        <v>53757.817392492369</v>
      </c>
      <c r="AV74" t="s">
        <v>484</v>
      </c>
      <c r="AW74">
        <v>10531.5</v>
      </c>
      <c r="AX74">
        <v>1256.3007692307699</v>
      </c>
      <c r="AY74">
        <v>6278</v>
      </c>
      <c r="AZ74">
        <f t="shared" si="30"/>
        <v>0.79988837699414306</v>
      </c>
      <c r="BA74">
        <v>-1.58532174459789</v>
      </c>
      <c r="BB74" t="s">
        <v>665</v>
      </c>
      <c r="BC74">
        <v>10514.1</v>
      </c>
      <c r="BD74">
        <v>1962.4257692307699</v>
      </c>
      <c r="BE74">
        <v>3678.05</v>
      </c>
      <c r="BF74">
        <f t="shared" si="31"/>
        <v>0.46644940410522706</v>
      </c>
      <c r="BG74">
        <v>0.5</v>
      </c>
      <c r="BH74">
        <f t="shared" si="32"/>
        <v>336.59837822716099</v>
      </c>
      <c r="BI74">
        <f t="shared" si="33"/>
        <v>13.170843617906835</v>
      </c>
      <c r="BJ74">
        <f t="shared" si="34"/>
        <v>78.503056473422546</v>
      </c>
      <c r="BK74">
        <f t="shared" si="35"/>
        <v>4.3839086332573454E-2</v>
      </c>
      <c r="BL74">
        <f t="shared" si="36"/>
        <v>0.70688272318212086</v>
      </c>
      <c r="BM74">
        <f t="shared" si="37"/>
        <v>1100.6130553054215</v>
      </c>
      <c r="BN74" t="s">
        <v>438</v>
      </c>
      <c r="BO74">
        <v>0</v>
      </c>
      <c r="BP74">
        <f t="shared" si="38"/>
        <v>1100.6130553054215</v>
      </c>
      <c r="BQ74">
        <f t="shared" si="39"/>
        <v>0.70076180168692059</v>
      </c>
      <c r="BR74">
        <f t="shared" si="40"/>
        <v>0.66563189229544029</v>
      </c>
      <c r="BS74">
        <f t="shared" si="41"/>
        <v>0.50217417159910094</v>
      </c>
      <c r="BT74">
        <f t="shared" si="42"/>
        <v>0.70842356796136552</v>
      </c>
      <c r="BU74">
        <f t="shared" si="43"/>
        <v>0.51774307470854575</v>
      </c>
      <c r="BV74">
        <f t="shared" si="44"/>
        <v>0.37331508899578864</v>
      </c>
      <c r="BW74">
        <f t="shared" si="45"/>
        <v>0.62668491100421142</v>
      </c>
      <c r="DF74">
        <f t="shared" si="46"/>
        <v>400.01306666666699</v>
      </c>
      <c r="DG74">
        <f t="shared" si="47"/>
        <v>336.59837822716099</v>
      </c>
      <c r="DH74">
        <f t="shared" si="48"/>
        <v>0.84146845759828692</v>
      </c>
      <c r="DI74">
        <f t="shared" si="49"/>
        <v>0.19293691519657372</v>
      </c>
      <c r="DJ74">
        <v>1716906978.0999999</v>
      </c>
      <c r="DK74">
        <v>402.25299999999999</v>
      </c>
      <c r="DL74">
        <v>418.59893333333298</v>
      </c>
      <c r="DM74">
        <v>20.606033333333301</v>
      </c>
      <c r="DN74">
        <v>18.914486666666701</v>
      </c>
      <c r="DO74">
        <v>401.86099999999999</v>
      </c>
      <c r="DP74">
        <v>20.2100333333333</v>
      </c>
      <c r="DQ74">
        <v>500.21859999999998</v>
      </c>
      <c r="DR74">
        <v>100.49873333333301</v>
      </c>
      <c r="DS74">
        <v>9.9959586666666697E-2</v>
      </c>
      <c r="DT74">
        <v>23.536046666666699</v>
      </c>
      <c r="DU74">
        <v>22.579160000000002</v>
      </c>
      <c r="DV74">
        <v>999.9</v>
      </c>
      <c r="DW74">
        <v>0</v>
      </c>
      <c r="DX74">
        <v>0</v>
      </c>
      <c r="DY74">
        <v>9999.2573333333294</v>
      </c>
      <c r="DZ74">
        <v>0</v>
      </c>
      <c r="EA74">
        <v>2.459832</v>
      </c>
      <c r="EB74">
        <v>-16.554659999999998</v>
      </c>
      <c r="EC74">
        <v>410.561733333333</v>
      </c>
      <c r="ED74">
        <v>426.66913333333298</v>
      </c>
      <c r="EE74">
        <v>1.83171866666667</v>
      </c>
      <c r="EF74">
        <v>418.59893333333298</v>
      </c>
      <c r="EG74">
        <v>18.914486666666701</v>
      </c>
      <c r="EH74">
        <v>2.08496666666667</v>
      </c>
      <c r="EI74">
        <v>1.9008826666666701</v>
      </c>
      <c r="EJ74">
        <v>18.104786666666701</v>
      </c>
      <c r="EK74">
        <v>16.641999999999999</v>
      </c>
      <c r="EL74">
        <v>400.01306666666699</v>
      </c>
      <c r="EM74">
        <v>0.95000759999999995</v>
      </c>
      <c r="EN74">
        <v>4.99925466666667E-2</v>
      </c>
      <c r="EO74">
        <v>0</v>
      </c>
      <c r="EP74">
        <v>1962.48266666667</v>
      </c>
      <c r="EQ74">
        <v>8.3295499999999993</v>
      </c>
      <c r="ER74">
        <v>4238.9533333333302</v>
      </c>
      <c r="ES74">
        <v>3981.4580000000001</v>
      </c>
      <c r="ET74">
        <v>38.687199999999997</v>
      </c>
      <c r="EU74">
        <v>41.9664</v>
      </c>
      <c r="EV74">
        <v>40.553733333333298</v>
      </c>
      <c r="EW74">
        <v>42.166333333333299</v>
      </c>
      <c r="EX74">
        <v>41.6291333333333</v>
      </c>
      <c r="EY74">
        <v>372.10199999999998</v>
      </c>
      <c r="EZ74">
        <v>19.579999999999998</v>
      </c>
      <c r="FA74">
        <v>0</v>
      </c>
      <c r="FB74">
        <v>597.79999995231606</v>
      </c>
      <c r="FC74">
        <v>0</v>
      </c>
      <c r="FD74">
        <v>1962.4257692307699</v>
      </c>
      <c r="FE74">
        <v>-0.52068376643751202</v>
      </c>
      <c r="FF74">
        <v>-11.4044444102756</v>
      </c>
      <c r="FG74">
        <v>4238.5707692307697</v>
      </c>
      <c r="FH74">
        <v>15</v>
      </c>
      <c r="FI74">
        <v>1716907010.0999999</v>
      </c>
      <c r="FJ74" t="s">
        <v>666</v>
      </c>
      <c r="FK74">
        <v>1716907010.0999999</v>
      </c>
      <c r="FL74">
        <v>1716907006.0999999</v>
      </c>
      <c r="FM74">
        <v>58</v>
      </c>
      <c r="FN74">
        <v>0.185</v>
      </c>
      <c r="FO74">
        <v>-3.0000000000000001E-3</v>
      </c>
      <c r="FP74">
        <v>0.39200000000000002</v>
      </c>
      <c r="FQ74">
        <v>0.39600000000000002</v>
      </c>
      <c r="FR74">
        <v>418</v>
      </c>
      <c r="FS74">
        <v>19</v>
      </c>
      <c r="FT74">
        <v>0.11</v>
      </c>
      <c r="FU74">
        <v>0.06</v>
      </c>
      <c r="FV74">
        <v>-16.543271428571401</v>
      </c>
      <c r="FW74">
        <v>-0.135685714285734</v>
      </c>
      <c r="FX74">
        <v>3.4680173323798497E-2</v>
      </c>
      <c r="FY74">
        <v>1</v>
      </c>
      <c r="FZ74">
        <v>402.05037499999997</v>
      </c>
      <c r="GA74">
        <v>-0.24158823529578999</v>
      </c>
      <c r="GB74">
        <v>2.1948448122813002E-2</v>
      </c>
      <c r="GC74">
        <v>1</v>
      </c>
      <c r="GD74">
        <v>1.8313128571428601</v>
      </c>
      <c r="GE74">
        <v>9.7301298701312992E-3</v>
      </c>
      <c r="GF74">
        <v>1.53319816026483E-3</v>
      </c>
      <c r="GG74">
        <v>1</v>
      </c>
      <c r="GH74">
        <v>9.9959586666666697E-2</v>
      </c>
      <c r="GI74">
        <v>1.5239999999993399E-4</v>
      </c>
      <c r="GJ74">
        <v>1.2924017882308099E-4</v>
      </c>
      <c r="GK74">
        <v>1</v>
      </c>
      <c r="GL74">
        <v>4</v>
      </c>
      <c r="GM74">
        <v>4</v>
      </c>
      <c r="GN74" t="s">
        <v>440</v>
      </c>
      <c r="GO74">
        <v>2.9512399999999999</v>
      </c>
      <c r="GP74">
        <v>2.8859300000000001</v>
      </c>
      <c r="GQ74">
        <v>9.8762100000000005E-2</v>
      </c>
      <c r="GR74">
        <v>0.104259</v>
      </c>
      <c r="GS74">
        <v>0.104183</v>
      </c>
      <c r="GT74">
        <v>0.10352600000000001</v>
      </c>
      <c r="GU74">
        <v>33234.400000000001</v>
      </c>
      <c r="GV74">
        <v>24818.7</v>
      </c>
      <c r="GW74">
        <v>34663.5</v>
      </c>
      <c r="GX74">
        <v>24821</v>
      </c>
      <c r="GY74">
        <v>41550.699999999997</v>
      </c>
      <c r="GZ74">
        <v>28456.6</v>
      </c>
      <c r="HA74">
        <v>47561.3</v>
      </c>
      <c r="HB74">
        <v>32858.199999999997</v>
      </c>
      <c r="HC74">
        <v>2.13185</v>
      </c>
      <c r="HD74">
        <v>2.1630699999999998</v>
      </c>
      <c r="HE74">
        <v>4.01363E-2</v>
      </c>
      <c r="HF74">
        <v>0</v>
      </c>
      <c r="HG74">
        <v>21.9251</v>
      </c>
      <c r="HH74">
        <v>999.9</v>
      </c>
      <c r="HI74">
        <v>58.545999999999999</v>
      </c>
      <c r="HJ74">
        <v>27.795000000000002</v>
      </c>
      <c r="HK74">
        <v>21.845800000000001</v>
      </c>
      <c r="HL74">
        <v>61.905200000000001</v>
      </c>
      <c r="HM74">
        <v>31.2179</v>
      </c>
      <c r="HN74">
        <v>1</v>
      </c>
      <c r="HO74">
        <v>-0.32721499999999998</v>
      </c>
      <c r="HP74">
        <v>0.18355099999999999</v>
      </c>
      <c r="HQ74">
        <v>20.352599999999999</v>
      </c>
      <c r="HR74">
        <v>5.2159399999999998</v>
      </c>
      <c r="HS74">
        <v>11.9495</v>
      </c>
      <c r="HT74">
        <v>4.98895</v>
      </c>
      <c r="HU74">
        <v>3.2989999999999999</v>
      </c>
      <c r="HV74">
        <v>9999</v>
      </c>
      <c r="HW74">
        <v>999.9</v>
      </c>
      <c r="HX74">
        <v>9999</v>
      </c>
      <c r="HY74">
        <v>9999</v>
      </c>
      <c r="HZ74">
        <v>1.87032</v>
      </c>
      <c r="IA74">
        <v>1.87958</v>
      </c>
      <c r="IB74">
        <v>1.87957</v>
      </c>
      <c r="IC74">
        <v>1.8721000000000001</v>
      </c>
      <c r="ID74">
        <v>1.8760699999999999</v>
      </c>
      <c r="IE74">
        <v>1.8772899999999999</v>
      </c>
      <c r="IF74">
        <v>1.87737</v>
      </c>
      <c r="IG74">
        <v>1.88026</v>
      </c>
      <c r="IH74">
        <v>5</v>
      </c>
      <c r="II74">
        <v>0</v>
      </c>
      <c r="IJ74">
        <v>0</v>
      </c>
      <c r="IK74">
        <v>0</v>
      </c>
      <c r="IL74" t="s">
        <v>441</v>
      </c>
      <c r="IM74" t="s">
        <v>442</v>
      </c>
      <c r="IN74" t="s">
        <v>443</v>
      </c>
      <c r="IO74" t="s">
        <v>443</v>
      </c>
      <c r="IP74" t="s">
        <v>443</v>
      </c>
      <c r="IQ74" t="s">
        <v>443</v>
      </c>
      <c r="IR74">
        <v>0</v>
      </c>
      <c r="IS74">
        <v>100</v>
      </c>
      <c r="IT74">
        <v>100</v>
      </c>
      <c r="IU74">
        <v>0.39200000000000002</v>
      </c>
      <c r="IV74">
        <v>0.39600000000000002</v>
      </c>
      <c r="IW74">
        <v>-0.71004026494495998</v>
      </c>
      <c r="IX74">
        <v>3.1429845563750499E-3</v>
      </c>
      <c r="IY74">
        <v>-2.6191379260519398E-6</v>
      </c>
      <c r="IZ74">
        <v>8.1946225552374905E-10</v>
      </c>
      <c r="JA74">
        <v>-5.46471261931121E-3</v>
      </c>
      <c r="JB74">
        <v>-4.0743828274618102E-2</v>
      </c>
      <c r="JC74">
        <v>3.8132344040852999E-3</v>
      </c>
      <c r="JD74">
        <v>-2.3311986755717701E-5</v>
      </c>
      <c r="JE74">
        <v>5</v>
      </c>
      <c r="JF74">
        <v>2227</v>
      </c>
      <c r="JG74">
        <v>1</v>
      </c>
      <c r="JH74">
        <v>23</v>
      </c>
      <c r="JI74">
        <v>9.6</v>
      </c>
      <c r="JJ74">
        <v>9.5</v>
      </c>
      <c r="JK74">
        <v>0.161133</v>
      </c>
      <c r="JL74">
        <v>4.99878</v>
      </c>
      <c r="JM74">
        <v>1.5954600000000001</v>
      </c>
      <c r="JN74">
        <v>2.3144499999999999</v>
      </c>
      <c r="JO74">
        <v>1.49658</v>
      </c>
      <c r="JP74">
        <v>2.2705099999999998</v>
      </c>
      <c r="JQ74">
        <v>30.738800000000001</v>
      </c>
      <c r="JR74">
        <v>24.315200000000001</v>
      </c>
      <c r="JS74">
        <v>2</v>
      </c>
      <c r="JT74">
        <v>507.27100000000002</v>
      </c>
      <c r="JU74">
        <v>547.29</v>
      </c>
      <c r="JV74">
        <v>22.0001</v>
      </c>
      <c r="JW74">
        <v>23.128399999999999</v>
      </c>
      <c r="JX74">
        <v>30</v>
      </c>
      <c r="JY74">
        <v>23.1736</v>
      </c>
      <c r="JZ74">
        <v>23.144200000000001</v>
      </c>
      <c r="KA74">
        <v>-1</v>
      </c>
      <c r="KB74">
        <v>20.05</v>
      </c>
      <c r="KC74">
        <v>95.7</v>
      </c>
      <c r="KD74">
        <v>22</v>
      </c>
      <c r="KE74">
        <v>400</v>
      </c>
      <c r="KF74">
        <v>15.3735</v>
      </c>
      <c r="KG74">
        <v>100.577</v>
      </c>
      <c r="KH74">
        <v>100.498</v>
      </c>
    </row>
    <row r="75" spans="1:294" x14ac:dyDescent="0.35">
      <c r="A75">
        <v>57</v>
      </c>
      <c r="B75">
        <v>1716907286.0999999</v>
      </c>
      <c r="C75">
        <v>18300.0999999046</v>
      </c>
      <c r="D75" t="s">
        <v>667</v>
      </c>
      <c r="E75" t="s">
        <v>668</v>
      </c>
      <c r="F75">
        <v>15</v>
      </c>
      <c r="G75">
        <v>1716907278.0999999</v>
      </c>
      <c r="H75">
        <f t="shared" si="0"/>
        <v>1.5508514208912264E-3</v>
      </c>
      <c r="I75">
        <f t="shared" si="1"/>
        <v>1.5508514208912263</v>
      </c>
      <c r="J75">
        <f t="shared" si="2"/>
        <v>12.779013367810489</v>
      </c>
      <c r="K75">
        <f t="shared" si="3"/>
        <v>402.93253333333303</v>
      </c>
      <c r="L75">
        <f t="shared" si="4"/>
        <v>284.37331922980633</v>
      </c>
      <c r="M75">
        <f t="shared" si="5"/>
        <v>28.60706482313952</v>
      </c>
      <c r="N75">
        <f t="shared" si="6"/>
        <v>40.533750253495377</v>
      </c>
      <c r="O75">
        <f t="shared" si="7"/>
        <v>0.1850169130627094</v>
      </c>
      <c r="P75">
        <f t="shared" si="8"/>
        <v>2.9391047949783808</v>
      </c>
      <c r="Q75">
        <f t="shared" si="9"/>
        <v>0.17878153330392382</v>
      </c>
      <c r="R75">
        <f t="shared" si="10"/>
        <v>0.11228117609824564</v>
      </c>
      <c r="S75">
        <f t="shared" si="11"/>
        <v>77.172130417299812</v>
      </c>
      <c r="T75">
        <f t="shared" si="12"/>
        <v>23.603905222097485</v>
      </c>
      <c r="U75">
        <f t="shared" si="13"/>
        <v>23.603905222097485</v>
      </c>
      <c r="V75">
        <f t="shared" si="14"/>
        <v>2.9244507851074508</v>
      </c>
      <c r="W75">
        <f t="shared" si="15"/>
        <v>71.123423179369482</v>
      </c>
      <c r="X75">
        <f t="shared" si="16"/>
        <v>2.0734945639990361</v>
      </c>
      <c r="Y75">
        <f t="shared" si="17"/>
        <v>2.9153469719388974</v>
      </c>
      <c r="Z75">
        <f t="shared" si="18"/>
        <v>0.85095622110841473</v>
      </c>
      <c r="AA75">
        <f t="shared" si="19"/>
        <v>-68.392547661303084</v>
      </c>
      <c r="AB75">
        <f t="shared" si="20"/>
        <v>-8.1981302398021736</v>
      </c>
      <c r="AC75">
        <f t="shared" si="21"/>
        <v>-0.58160470027427247</v>
      </c>
      <c r="AD75">
        <f t="shared" si="22"/>
        <v>-1.5218407971495651E-4</v>
      </c>
      <c r="AE75">
        <f t="shared" si="23"/>
        <v>13.2926981874846</v>
      </c>
      <c r="AF75">
        <f t="shared" si="24"/>
        <v>1.4406520536442182</v>
      </c>
      <c r="AG75">
        <f t="shared" si="25"/>
        <v>12.779013367810489</v>
      </c>
      <c r="AH75">
        <v>427.61920063312198</v>
      </c>
      <c r="AI75">
        <v>411.76894545454502</v>
      </c>
      <c r="AJ75">
        <v>4.1610223433148102E-2</v>
      </c>
      <c r="AK75">
        <v>67.039834926445394</v>
      </c>
      <c r="AL75">
        <f t="shared" si="26"/>
        <v>1.5508514208912263</v>
      </c>
      <c r="AM75">
        <v>18.915991390686699</v>
      </c>
      <c r="AN75">
        <v>20.7376587878788</v>
      </c>
      <c r="AO75">
        <v>-1.73461055915686E-5</v>
      </c>
      <c r="AP75">
        <v>77.603731801276496</v>
      </c>
      <c r="AQ75">
        <v>0</v>
      </c>
      <c r="AR75">
        <v>0</v>
      </c>
      <c r="AS75">
        <f t="shared" si="27"/>
        <v>1</v>
      </c>
      <c r="AT75">
        <f t="shared" si="28"/>
        <v>0</v>
      </c>
      <c r="AU75">
        <f t="shared" si="29"/>
        <v>53782.779234411239</v>
      </c>
      <c r="AV75" t="s">
        <v>484</v>
      </c>
      <c r="AW75">
        <v>10531.5</v>
      </c>
      <c r="AX75">
        <v>1256.3007692307699</v>
      </c>
      <c r="AY75">
        <v>6278</v>
      </c>
      <c r="AZ75">
        <f t="shared" si="30"/>
        <v>0.79988837699414306</v>
      </c>
      <c r="BA75">
        <v>-1.58532174459789</v>
      </c>
      <c r="BB75" t="s">
        <v>669</v>
      </c>
      <c r="BC75">
        <v>10515.3</v>
      </c>
      <c r="BD75">
        <v>1969.7453846153801</v>
      </c>
      <c r="BE75">
        <v>3674.19</v>
      </c>
      <c r="BF75">
        <f t="shared" si="31"/>
        <v>0.46389669978542747</v>
      </c>
      <c r="BG75">
        <v>0.5</v>
      </c>
      <c r="BH75">
        <f t="shared" si="32"/>
        <v>336.57558554198295</v>
      </c>
      <c r="BI75">
        <f t="shared" si="33"/>
        <v>12.779013367810489</v>
      </c>
      <c r="BJ75">
        <f t="shared" si="34"/>
        <v>78.068151680636859</v>
      </c>
      <c r="BK75">
        <f t="shared" si="35"/>
        <v>4.2677887908232237E-2</v>
      </c>
      <c r="BL75">
        <f t="shared" si="36"/>
        <v>0.70867592585032346</v>
      </c>
      <c r="BM75">
        <f t="shared" si="37"/>
        <v>1100.2671630191746</v>
      </c>
      <c r="BN75" t="s">
        <v>438</v>
      </c>
      <c r="BO75">
        <v>0</v>
      </c>
      <c r="BP75">
        <f t="shared" si="38"/>
        <v>1100.2671630191746</v>
      </c>
      <c r="BQ75">
        <f t="shared" si="39"/>
        <v>0.70054157160648345</v>
      </c>
      <c r="BR75">
        <f t="shared" si="40"/>
        <v>0.66219724651260692</v>
      </c>
      <c r="BS75">
        <f t="shared" si="41"/>
        <v>0.50288612448345271</v>
      </c>
      <c r="BT75">
        <f t="shared" si="42"/>
        <v>0.7049308105989478</v>
      </c>
      <c r="BU75">
        <f t="shared" si="43"/>
        <v>0.51851173882453838</v>
      </c>
      <c r="BV75">
        <f t="shared" si="44"/>
        <v>0.36989241933002576</v>
      </c>
      <c r="BW75">
        <f t="shared" si="45"/>
        <v>0.6301075806699743</v>
      </c>
      <c r="DF75">
        <f t="shared" si="46"/>
        <v>399.98593333333298</v>
      </c>
      <c r="DG75">
        <f t="shared" si="47"/>
        <v>336.57558554198295</v>
      </c>
      <c r="DH75">
        <f t="shared" si="48"/>
        <v>0.84146855549915989</v>
      </c>
      <c r="DI75">
        <f t="shared" si="49"/>
        <v>0.19293711099831981</v>
      </c>
      <c r="DJ75">
        <v>1716907278.0999999</v>
      </c>
      <c r="DK75">
        <v>402.93253333333303</v>
      </c>
      <c r="DL75">
        <v>419.57240000000002</v>
      </c>
      <c r="DM75">
        <v>20.611920000000001</v>
      </c>
      <c r="DN75">
        <v>18.91958</v>
      </c>
      <c r="DO75">
        <v>402.74553333333301</v>
      </c>
      <c r="DP75">
        <v>20.211919999999999</v>
      </c>
      <c r="DQ75">
        <v>500.23899999999998</v>
      </c>
      <c r="DR75">
        <v>100.496866666667</v>
      </c>
      <c r="DS75">
        <v>9.9999806666666705E-2</v>
      </c>
      <c r="DT75">
        <v>23.5521666666667</v>
      </c>
      <c r="DU75">
        <v>22.593419999999998</v>
      </c>
      <c r="DV75">
        <v>999.9</v>
      </c>
      <c r="DW75">
        <v>0</v>
      </c>
      <c r="DX75">
        <v>0</v>
      </c>
      <c r="DY75">
        <v>10004.859333333299</v>
      </c>
      <c r="DZ75">
        <v>0</v>
      </c>
      <c r="EA75">
        <v>1.93797</v>
      </c>
      <c r="EB75">
        <v>-16.456906666666701</v>
      </c>
      <c r="EC75">
        <v>411.65506666666698</v>
      </c>
      <c r="ED75">
        <v>427.66359999999997</v>
      </c>
      <c r="EE75">
        <v>1.82516866666667</v>
      </c>
      <c r="EF75">
        <v>419.57240000000002</v>
      </c>
      <c r="EG75">
        <v>18.91958</v>
      </c>
      <c r="EH75">
        <v>2.0847820000000001</v>
      </c>
      <c r="EI75">
        <v>1.9013593333333301</v>
      </c>
      <c r="EJ75">
        <v>18.103380000000001</v>
      </c>
      <c r="EK75">
        <v>16.645986666666701</v>
      </c>
      <c r="EL75">
        <v>399.98593333333298</v>
      </c>
      <c r="EM75">
        <v>0.9500054</v>
      </c>
      <c r="EN75">
        <v>4.9994833333333301E-2</v>
      </c>
      <c r="EO75">
        <v>0</v>
      </c>
      <c r="EP75">
        <v>1969.7173333333301</v>
      </c>
      <c r="EQ75">
        <v>8.3295499999999993</v>
      </c>
      <c r="ER75">
        <v>4237.4660000000003</v>
      </c>
      <c r="ES75">
        <v>3981.1793333333299</v>
      </c>
      <c r="ET75">
        <v>38.686999999999998</v>
      </c>
      <c r="EU75">
        <v>41.991599999999998</v>
      </c>
      <c r="EV75">
        <v>40.5914</v>
      </c>
      <c r="EW75">
        <v>42.186999999999998</v>
      </c>
      <c r="EX75">
        <v>41.662199999999999</v>
      </c>
      <c r="EY75">
        <v>372.07533333333299</v>
      </c>
      <c r="EZ75">
        <v>19.579999999999998</v>
      </c>
      <c r="FA75">
        <v>0</v>
      </c>
      <c r="FB75">
        <v>298.60000014305098</v>
      </c>
      <c r="FC75">
        <v>0</v>
      </c>
      <c r="FD75">
        <v>1969.7453846153801</v>
      </c>
      <c r="FE75">
        <v>1.6321367520263701</v>
      </c>
      <c r="FF75">
        <v>2.95965805779083</v>
      </c>
      <c r="FG75">
        <v>4237.5526923076904</v>
      </c>
      <c r="FH75">
        <v>15</v>
      </c>
      <c r="FI75">
        <v>1716907311.0999999</v>
      </c>
      <c r="FJ75" t="s">
        <v>670</v>
      </c>
      <c r="FK75">
        <v>1716907309.0999999</v>
      </c>
      <c r="FL75">
        <v>1716907311.0999999</v>
      </c>
      <c r="FM75">
        <v>59</v>
      </c>
      <c r="FN75">
        <v>-0.20599999999999999</v>
      </c>
      <c r="FO75">
        <v>3.0000000000000001E-3</v>
      </c>
      <c r="FP75">
        <v>0.187</v>
      </c>
      <c r="FQ75">
        <v>0.4</v>
      </c>
      <c r="FR75">
        <v>420</v>
      </c>
      <c r="FS75">
        <v>19</v>
      </c>
      <c r="FT75">
        <v>0.11</v>
      </c>
      <c r="FU75">
        <v>0.03</v>
      </c>
      <c r="FV75">
        <v>-16.446854999999999</v>
      </c>
      <c r="FW75">
        <v>-6.7186466165438496E-2</v>
      </c>
      <c r="FX75">
        <v>4.8505798364731699E-2</v>
      </c>
      <c r="FY75">
        <v>1</v>
      </c>
      <c r="FZ75">
        <v>403.121733333333</v>
      </c>
      <c r="GA75">
        <v>-0.66128571428491101</v>
      </c>
      <c r="GB75">
        <v>6.65276550683183E-2</v>
      </c>
      <c r="GC75">
        <v>1</v>
      </c>
      <c r="GD75">
        <v>1.8242335000000001</v>
      </c>
      <c r="GE75">
        <v>1.7813684210529802E-2</v>
      </c>
      <c r="GF75">
        <v>2.1368300704548301E-3</v>
      </c>
      <c r="GG75">
        <v>1</v>
      </c>
      <c r="GH75">
        <v>9.9963825000000006E-2</v>
      </c>
      <c r="GI75">
        <v>6.3901764705845204E-4</v>
      </c>
      <c r="GJ75">
        <v>1.2588594788537699E-4</v>
      </c>
      <c r="GK75">
        <v>1</v>
      </c>
      <c r="GL75">
        <v>4</v>
      </c>
      <c r="GM75">
        <v>4</v>
      </c>
      <c r="GN75" t="s">
        <v>440</v>
      </c>
      <c r="GO75">
        <v>2.9509699999999999</v>
      </c>
      <c r="GP75">
        <v>2.8858299999999999</v>
      </c>
      <c r="GQ75">
        <v>9.8953399999999997E-2</v>
      </c>
      <c r="GR75">
        <v>0.104453</v>
      </c>
      <c r="GS75">
        <v>0.10414900000000001</v>
      </c>
      <c r="GT75">
        <v>0.10351</v>
      </c>
      <c r="GU75">
        <v>33222.800000000003</v>
      </c>
      <c r="GV75">
        <v>24810.9</v>
      </c>
      <c r="GW75">
        <v>34658.9</v>
      </c>
      <c r="GX75">
        <v>24818.6</v>
      </c>
      <c r="GY75">
        <v>41547.699999999997</v>
      </c>
      <c r="GZ75">
        <v>28454.1</v>
      </c>
      <c r="HA75">
        <v>47555.9</v>
      </c>
      <c r="HB75">
        <v>32854.6</v>
      </c>
      <c r="HC75">
        <v>2.1315</v>
      </c>
      <c r="HD75">
        <v>2.1626500000000002</v>
      </c>
      <c r="HE75">
        <v>4.0162400000000001E-2</v>
      </c>
      <c r="HF75">
        <v>0</v>
      </c>
      <c r="HG75">
        <v>21.929500000000001</v>
      </c>
      <c r="HH75">
        <v>999.9</v>
      </c>
      <c r="HI75">
        <v>58.545999999999999</v>
      </c>
      <c r="HJ75">
        <v>27.805</v>
      </c>
      <c r="HK75">
        <v>21.858799999999999</v>
      </c>
      <c r="HL75">
        <v>61.455199999999998</v>
      </c>
      <c r="HM75">
        <v>31.955100000000002</v>
      </c>
      <c r="HN75">
        <v>1</v>
      </c>
      <c r="HO75">
        <v>-0.324324</v>
      </c>
      <c r="HP75">
        <v>0.191577</v>
      </c>
      <c r="HQ75">
        <v>20.352799999999998</v>
      </c>
      <c r="HR75">
        <v>5.2166899999999998</v>
      </c>
      <c r="HS75">
        <v>11.950100000000001</v>
      </c>
      <c r="HT75">
        <v>4.9893000000000001</v>
      </c>
      <c r="HU75">
        <v>3.2989799999999998</v>
      </c>
      <c r="HV75">
        <v>9999</v>
      </c>
      <c r="HW75">
        <v>999.9</v>
      </c>
      <c r="HX75">
        <v>9999</v>
      </c>
      <c r="HY75">
        <v>9999</v>
      </c>
      <c r="HZ75">
        <v>1.8702799999999999</v>
      </c>
      <c r="IA75">
        <v>1.87958</v>
      </c>
      <c r="IB75">
        <v>1.8795200000000001</v>
      </c>
      <c r="IC75">
        <v>1.8721000000000001</v>
      </c>
      <c r="ID75">
        <v>1.8760699999999999</v>
      </c>
      <c r="IE75">
        <v>1.87727</v>
      </c>
      <c r="IF75">
        <v>1.8773500000000001</v>
      </c>
      <c r="IG75">
        <v>1.88026</v>
      </c>
      <c r="IH75">
        <v>5</v>
      </c>
      <c r="II75">
        <v>0</v>
      </c>
      <c r="IJ75">
        <v>0</v>
      </c>
      <c r="IK75">
        <v>0</v>
      </c>
      <c r="IL75" t="s">
        <v>441</v>
      </c>
      <c r="IM75" t="s">
        <v>442</v>
      </c>
      <c r="IN75" t="s">
        <v>443</v>
      </c>
      <c r="IO75" t="s">
        <v>443</v>
      </c>
      <c r="IP75" t="s">
        <v>443</v>
      </c>
      <c r="IQ75" t="s">
        <v>443</v>
      </c>
      <c r="IR75">
        <v>0</v>
      </c>
      <c r="IS75">
        <v>100</v>
      </c>
      <c r="IT75">
        <v>100</v>
      </c>
      <c r="IU75">
        <v>0.187</v>
      </c>
      <c r="IV75">
        <v>0.4</v>
      </c>
      <c r="IW75">
        <v>-0.52468164185155397</v>
      </c>
      <c r="IX75">
        <v>3.1429845563750499E-3</v>
      </c>
      <c r="IY75">
        <v>-2.6191379260519398E-6</v>
      </c>
      <c r="IZ75">
        <v>8.1946225552374905E-10</v>
      </c>
      <c r="JA75">
        <v>-8.9554834673661494E-3</v>
      </c>
      <c r="JB75">
        <v>-4.0743828274618102E-2</v>
      </c>
      <c r="JC75">
        <v>3.8132344040852999E-3</v>
      </c>
      <c r="JD75">
        <v>-2.3311986755717701E-5</v>
      </c>
      <c r="JE75">
        <v>5</v>
      </c>
      <c r="JF75">
        <v>2227</v>
      </c>
      <c r="JG75">
        <v>1</v>
      </c>
      <c r="JH75">
        <v>23</v>
      </c>
      <c r="JI75">
        <v>4.5999999999999996</v>
      </c>
      <c r="JJ75">
        <v>4.7</v>
      </c>
      <c r="JK75">
        <v>0.161133</v>
      </c>
      <c r="JL75">
        <v>4.99878</v>
      </c>
      <c r="JM75">
        <v>1.5954600000000001</v>
      </c>
      <c r="JN75">
        <v>2.3144499999999999</v>
      </c>
      <c r="JO75">
        <v>1.49658</v>
      </c>
      <c r="JP75">
        <v>2.3742700000000001</v>
      </c>
      <c r="JQ75">
        <v>30.717199999999998</v>
      </c>
      <c r="JR75">
        <v>24.315200000000001</v>
      </c>
      <c r="JS75">
        <v>2</v>
      </c>
      <c r="JT75">
        <v>507.226</v>
      </c>
      <c r="JU75">
        <v>547.18200000000002</v>
      </c>
      <c r="JV75">
        <v>22.0001</v>
      </c>
      <c r="JW75">
        <v>23.1478</v>
      </c>
      <c r="JX75">
        <v>30.0002</v>
      </c>
      <c r="JY75">
        <v>23.190999999999999</v>
      </c>
      <c r="JZ75">
        <v>23.1615</v>
      </c>
      <c r="KA75">
        <v>-1</v>
      </c>
      <c r="KB75">
        <v>20.05</v>
      </c>
      <c r="KC75">
        <v>95.7</v>
      </c>
      <c r="KD75">
        <v>22</v>
      </c>
      <c r="KE75">
        <v>400</v>
      </c>
      <c r="KF75">
        <v>15.3735</v>
      </c>
      <c r="KG75">
        <v>100.565</v>
      </c>
      <c r="KH75">
        <v>100.488</v>
      </c>
    </row>
    <row r="76" spans="1:294" x14ac:dyDescent="0.35">
      <c r="A76">
        <v>58</v>
      </c>
      <c r="B76">
        <v>1716907586.0999999</v>
      </c>
      <c r="C76">
        <v>18600.0999999046</v>
      </c>
      <c r="D76" t="s">
        <v>671</v>
      </c>
      <c r="E76" t="s">
        <v>672</v>
      </c>
      <c r="F76">
        <v>15</v>
      </c>
      <c r="G76">
        <v>1716907577.5999999</v>
      </c>
      <c r="H76">
        <f t="shared" si="0"/>
        <v>1.5375302838337157E-3</v>
      </c>
      <c r="I76">
        <f t="shared" si="1"/>
        <v>1.5375302838337157</v>
      </c>
      <c r="J76">
        <f t="shared" si="2"/>
        <v>13.078147001004359</v>
      </c>
      <c r="K76">
        <f t="shared" si="3"/>
        <v>404.37293749999998</v>
      </c>
      <c r="L76">
        <f t="shared" si="4"/>
        <v>282.14037616692343</v>
      </c>
      <c r="M76">
        <f t="shared" si="5"/>
        <v>28.381926109821997</v>
      </c>
      <c r="N76">
        <f t="shared" si="6"/>
        <v>40.677917102324166</v>
      </c>
      <c r="O76">
        <f t="shared" si="7"/>
        <v>0.18337535037063063</v>
      </c>
      <c r="P76">
        <f t="shared" si="8"/>
        <v>2.9374096361113633</v>
      </c>
      <c r="Q76">
        <f t="shared" si="9"/>
        <v>0.17724474619887998</v>
      </c>
      <c r="R76">
        <f t="shared" si="10"/>
        <v>0.11131170252530345</v>
      </c>
      <c r="S76">
        <f t="shared" si="11"/>
        <v>77.169101321750631</v>
      </c>
      <c r="T76">
        <f t="shared" si="12"/>
        <v>23.599125191776292</v>
      </c>
      <c r="U76">
        <f t="shared" si="13"/>
        <v>23.599125191776292</v>
      </c>
      <c r="V76">
        <f t="shared" si="14"/>
        <v>2.9236086594111983</v>
      </c>
      <c r="W76">
        <f t="shared" si="15"/>
        <v>71.130020338011064</v>
      </c>
      <c r="X76">
        <f t="shared" si="16"/>
        <v>2.0726554434183226</v>
      </c>
      <c r="Y76">
        <f t="shared" si="17"/>
        <v>2.9138968800641818</v>
      </c>
      <c r="Z76">
        <f t="shared" si="18"/>
        <v>0.85095321599287566</v>
      </c>
      <c r="AA76">
        <f t="shared" si="19"/>
        <v>-67.805085517066857</v>
      </c>
      <c r="AB76">
        <f t="shared" si="20"/>
        <v>-8.743571772631789</v>
      </c>
      <c r="AC76">
        <f t="shared" si="21"/>
        <v>-0.62061733170147015</v>
      </c>
      <c r="AD76">
        <f t="shared" si="22"/>
        <v>-1.7329964948231691E-4</v>
      </c>
      <c r="AE76">
        <f t="shared" si="23"/>
        <v>13.006714460665334</v>
      </c>
      <c r="AF76">
        <f t="shared" si="24"/>
        <v>1.4228584547165195</v>
      </c>
      <c r="AG76">
        <f t="shared" si="25"/>
        <v>13.078147001004359</v>
      </c>
      <c r="AH76">
        <v>428.75938341585697</v>
      </c>
      <c r="AI76">
        <v>412.776539393939</v>
      </c>
      <c r="AJ76">
        <v>-1.17786345723116E-3</v>
      </c>
      <c r="AK76">
        <v>67.039505820299198</v>
      </c>
      <c r="AL76">
        <f t="shared" si="26"/>
        <v>1.5375302838337157</v>
      </c>
      <c r="AM76">
        <v>18.933842354668101</v>
      </c>
      <c r="AN76">
        <v>20.739769696969699</v>
      </c>
      <c r="AO76">
        <v>1.9642798796407401E-6</v>
      </c>
      <c r="AP76">
        <v>77.582546427317894</v>
      </c>
      <c r="AQ76">
        <v>0</v>
      </c>
      <c r="AR76">
        <v>0</v>
      </c>
      <c r="AS76">
        <f t="shared" si="27"/>
        <v>1</v>
      </c>
      <c r="AT76">
        <f t="shared" si="28"/>
        <v>0</v>
      </c>
      <c r="AU76">
        <f t="shared" si="29"/>
        <v>53734.489253788488</v>
      </c>
      <c r="AV76" t="s">
        <v>484</v>
      </c>
      <c r="AW76">
        <v>10531.5</v>
      </c>
      <c r="AX76">
        <v>1256.3007692307699</v>
      </c>
      <c r="AY76">
        <v>6278</v>
      </c>
      <c r="AZ76">
        <f t="shared" si="30"/>
        <v>0.79988837699414306</v>
      </c>
      <c r="BA76">
        <v>-1.58532174459789</v>
      </c>
      <c r="BB76" t="s">
        <v>673</v>
      </c>
      <c r="BC76">
        <v>10521.9</v>
      </c>
      <c r="BD76">
        <v>1976.722</v>
      </c>
      <c r="BE76">
        <v>3667.29</v>
      </c>
      <c r="BF76">
        <f t="shared" si="31"/>
        <v>0.46098563244248481</v>
      </c>
      <c r="BG76">
        <v>0.5</v>
      </c>
      <c r="BH76">
        <f t="shared" si="32"/>
        <v>336.56220066087531</v>
      </c>
      <c r="BI76">
        <f t="shared" si="33"/>
        <v>13.078147001004359</v>
      </c>
      <c r="BJ76">
        <f t="shared" si="34"/>
        <v>77.575169463944036</v>
      </c>
      <c r="BK76">
        <f t="shared" si="35"/>
        <v>4.3568376712563042E-2</v>
      </c>
      <c r="BL76">
        <f t="shared" si="36"/>
        <v>0.71189079674637135</v>
      </c>
      <c r="BM76">
        <f t="shared" si="37"/>
        <v>1099.6475879935938</v>
      </c>
      <c r="BN76" t="s">
        <v>438</v>
      </c>
      <c r="BO76">
        <v>0</v>
      </c>
      <c r="BP76">
        <f t="shared" si="38"/>
        <v>1099.6475879935938</v>
      </c>
      <c r="BQ76">
        <f t="shared" si="39"/>
        <v>0.70014708736053222</v>
      </c>
      <c r="BR76">
        <f t="shared" si="40"/>
        <v>0.65841255468239324</v>
      </c>
      <c r="BS76">
        <f t="shared" si="41"/>
        <v>0.50415842574693626</v>
      </c>
      <c r="BT76">
        <f t="shared" si="42"/>
        <v>0.70119267992774137</v>
      </c>
      <c r="BU76">
        <f t="shared" si="43"/>
        <v>0.51988577571582051</v>
      </c>
      <c r="BV76">
        <f t="shared" si="44"/>
        <v>0.36627395135036384</v>
      </c>
      <c r="BW76">
        <f t="shared" si="45"/>
        <v>0.63372604864963611</v>
      </c>
      <c r="DF76">
        <f t="shared" si="46"/>
        <v>399.97</v>
      </c>
      <c r="DG76">
        <f t="shared" si="47"/>
        <v>336.56220066087531</v>
      </c>
      <c r="DH76">
        <f t="shared" si="48"/>
        <v>0.84146861179807309</v>
      </c>
      <c r="DI76">
        <f t="shared" si="49"/>
        <v>0.19293722359614626</v>
      </c>
      <c r="DJ76">
        <v>1716907577.5999999</v>
      </c>
      <c r="DK76">
        <v>404.37293749999998</v>
      </c>
      <c r="DL76">
        <v>420.66393749999997</v>
      </c>
      <c r="DM76">
        <v>20.603950000000001</v>
      </c>
      <c r="DN76">
        <v>18.932468750000002</v>
      </c>
      <c r="DO76">
        <v>404.09393749999998</v>
      </c>
      <c r="DP76">
        <v>20.202950000000001</v>
      </c>
      <c r="DQ76">
        <v>500.23006249999997</v>
      </c>
      <c r="DR76">
        <v>100.4950625</v>
      </c>
      <c r="DS76">
        <v>9.9990556250000001E-2</v>
      </c>
      <c r="DT76">
        <v>23.543912500000001</v>
      </c>
      <c r="DU76">
        <v>22.5842375</v>
      </c>
      <c r="DV76">
        <v>999.9</v>
      </c>
      <c r="DW76">
        <v>0</v>
      </c>
      <c r="DX76">
        <v>0</v>
      </c>
      <c r="DY76">
        <v>9995.390625</v>
      </c>
      <c r="DZ76">
        <v>0</v>
      </c>
      <c r="EA76">
        <v>2.4890750000000001</v>
      </c>
      <c r="EB76">
        <v>-16.404949999999999</v>
      </c>
      <c r="EC76">
        <v>412.82024999999999</v>
      </c>
      <c r="ED76">
        <v>428.78187500000001</v>
      </c>
      <c r="EE76">
        <v>1.80580875</v>
      </c>
      <c r="EF76">
        <v>420.66393749999997</v>
      </c>
      <c r="EG76">
        <v>18.932468750000002</v>
      </c>
      <c r="EH76">
        <v>2.0840931249999999</v>
      </c>
      <c r="EI76">
        <v>1.9026175000000001</v>
      </c>
      <c r="EJ76">
        <v>18.098131250000002</v>
      </c>
      <c r="EK76">
        <v>16.656393749999999</v>
      </c>
      <c r="EL76">
        <v>399.97</v>
      </c>
      <c r="EM76">
        <v>0.9500035</v>
      </c>
      <c r="EN76">
        <v>4.9996743750000003E-2</v>
      </c>
      <c r="EO76">
        <v>0</v>
      </c>
      <c r="EP76">
        <v>1976.7325000000001</v>
      </c>
      <c r="EQ76">
        <v>8.3295499999999993</v>
      </c>
      <c r="ER76">
        <v>4275.6331250000003</v>
      </c>
      <c r="ES76">
        <v>3981.0162500000001</v>
      </c>
      <c r="ET76">
        <v>38.7028125</v>
      </c>
      <c r="EU76">
        <v>42</v>
      </c>
      <c r="EV76">
        <v>40.613187500000002</v>
      </c>
      <c r="EW76">
        <v>42.190937499999997</v>
      </c>
      <c r="EX76">
        <v>41.675375000000003</v>
      </c>
      <c r="EY76">
        <v>372.06</v>
      </c>
      <c r="EZ76">
        <v>19.579999999999998</v>
      </c>
      <c r="FA76">
        <v>0</v>
      </c>
      <c r="FB76">
        <v>299</v>
      </c>
      <c r="FC76">
        <v>0</v>
      </c>
      <c r="FD76">
        <v>1976.722</v>
      </c>
      <c r="FE76">
        <v>1.15153846175052</v>
      </c>
      <c r="FF76">
        <v>1.57692306524431</v>
      </c>
      <c r="FG76">
        <v>4276.098</v>
      </c>
      <c r="FH76">
        <v>15</v>
      </c>
      <c r="FI76">
        <v>1716907612.0999999</v>
      </c>
      <c r="FJ76" t="s">
        <v>674</v>
      </c>
      <c r="FK76">
        <v>1716907607.0999999</v>
      </c>
      <c r="FL76">
        <v>1716907612.0999999</v>
      </c>
      <c r="FM76">
        <v>60</v>
      </c>
      <c r="FN76">
        <v>9.0999999999999998E-2</v>
      </c>
      <c r="FO76">
        <v>0</v>
      </c>
      <c r="FP76">
        <v>0.27900000000000003</v>
      </c>
      <c r="FQ76">
        <v>0.40100000000000002</v>
      </c>
      <c r="FR76">
        <v>421</v>
      </c>
      <c r="FS76">
        <v>19</v>
      </c>
      <c r="FT76">
        <v>0.24</v>
      </c>
      <c r="FU76">
        <v>0.05</v>
      </c>
      <c r="FV76">
        <v>-16.406224999999999</v>
      </c>
      <c r="FW76">
        <v>-3.6184962406011698E-2</v>
      </c>
      <c r="FX76">
        <v>2.3262477834487101E-2</v>
      </c>
      <c r="FY76">
        <v>1</v>
      </c>
      <c r="FZ76">
        <v>404.26580000000001</v>
      </c>
      <c r="GA76">
        <v>-0.31542857142832498</v>
      </c>
      <c r="GB76">
        <v>2.8204491368101599E-2</v>
      </c>
      <c r="GC76">
        <v>1</v>
      </c>
      <c r="GD76">
        <v>1.8063445</v>
      </c>
      <c r="GE76">
        <v>-7.4404511278203696E-3</v>
      </c>
      <c r="GF76">
        <v>1.3378881679721999E-3</v>
      </c>
      <c r="GG76">
        <v>1</v>
      </c>
      <c r="GH76">
        <v>9.99747E-2</v>
      </c>
      <c r="GI76">
        <v>-7.2608823529443504E-4</v>
      </c>
      <c r="GJ76">
        <v>1.4730304647223E-4</v>
      </c>
      <c r="GK76">
        <v>1</v>
      </c>
      <c r="GL76">
        <v>4</v>
      </c>
      <c r="GM76">
        <v>4</v>
      </c>
      <c r="GN76" t="s">
        <v>440</v>
      </c>
      <c r="GO76">
        <v>2.9512100000000001</v>
      </c>
      <c r="GP76">
        <v>2.8859900000000001</v>
      </c>
      <c r="GQ76">
        <v>9.9170099999999997E-2</v>
      </c>
      <c r="GR76">
        <v>0.10463699999999999</v>
      </c>
      <c r="GS76">
        <v>0.104146</v>
      </c>
      <c r="GT76">
        <v>0.10358000000000001</v>
      </c>
      <c r="GU76">
        <v>33219.4</v>
      </c>
      <c r="GV76">
        <v>24808.1</v>
      </c>
      <c r="GW76">
        <v>34663.800000000003</v>
      </c>
      <c r="GX76">
        <v>24821</v>
      </c>
      <c r="GY76">
        <v>41552.199999999997</v>
      </c>
      <c r="GZ76">
        <v>28454.799999999999</v>
      </c>
      <c r="HA76">
        <v>47560.7</v>
      </c>
      <c r="HB76">
        <v>32857.9</v>
      </c>
      <c r="HC76">
        <v>2.13165</v>
      </c>
      <c r="HD76">
        <v>2.1625000000000001</v>
      </c>
      <c r="HE76">
        <v>4.0050599999999999E-2</v>
      </c>
      <c r="HF76">
        <v>0</v>
      </c>
      <c r="HG76">
        <v>21.921399999999998</v>
      </c>
      <c r="HH76">
        <v>999.9</v>
      </c>
      <c r="HI76">
        <v>58.588999999999999</v>
      </c>
      <c r="HJ76">
        <v>27.805</v>
      </c>
      <c r="HK76">
        <v>21.874700000000001</v>
      </c>
      <c r="HL76">
        <v>61.845199999999998</v>
      </c>
      <c r="HM76">
        <v>30.921500000000002</v>
      </c>
      <c r="HN76">
        <v>1</v>
      </c>
      <c r="HO76">
        <v>-0.32491900000000001</v>
      </c>
      <c r="HP76">
        <v>0.18661800000000001</v>
      </c>
      <c r="HQ76">
        <v>20.352799999999998</v>
      </c>
      <c r="HR76">
        <v>5.2112999999999996</v>
      </c>
      <c r="HS76">
        <v>11.9496</v>
      </c>
      <c r="HT76">
        <v>4.9896000000000003</v>
      </c>
      <c r="HU76">
        <v>3.2989999999999999</v>
      </c>
      <c r="HV76">
        <v>9999</v>
      </c>
      <c r="HW76">
        <v>999.9</v>
      </c>
      <c r="HX76">
        <v>9999</v>
      </c>
      <c r="HY76">
        <v>9999</v>
      </c>
      <c r="HZ76">
        <v>1.87029</v>
      </c>
      <c r="IA76">
        <v>1.87958</v>
      </c>
      <c r="IB76">
        <v>1.8795599999999999</v>
      </c>
      <c r="IC76">
        <v>1.8721000000000001</v>
      </c>
      <c r="ID76">
        <v>1.87609</v>
      </c>
      <c r="IE76">
        <v>1.8772899999999999</v>
      </c>
      <c r="IF76">
        <v>1.87738</v>
      </c>
      <c r="IG76">
        <v>1.88028</v>
      </c>
      <c r="IH76">
        <v>5</v>
      </c>
      <c r="II76">
        <v>0</v>
      </c>
      <c r="IJ76">
        <v>0</v>
      </c>
      <c r="IK76">
        <v>0</v>
      </c>
      <c r="IL76" t="s">
        <v>441</v>
      </c>
      <c r="IM76" t="s">
        <v>442</v>
      </c>
      <c r="IN76" t="s">
        <v>443</v>
      </c>
      <c r="IO76" t="s">
        <v>443</v>
      </c>
      <c r="IP76" t="s">
        <v>443</v>
      </c>
      <c r="IQ76" t="s">
        <v>443</v>
      </c>
      <c r="IR76">
        <v>0</v>
      </c>
      <c r="IS76">
        <v>100</v>
      </c>
      <c r="IT76">
        <v>100</v>
      </c>
      <c r="IU76">
        <v>0.27900000000000003</v>
      </c>
      <c r="IV76">
        <v>0.40100000000000002</v>
      </c>
      <c r="IW76">
        <v>-0.73134092210825896</v>
      </c>
      <c r="IX76">
        <v>3.1429845563750499E-3</v>
      </c>
      <c r="IY76">
        <v>-2.6191379260519398E-6</v>
      </c>
      <c r="IZ76">
        <v>8.1946225552374905E-10</v>
      </c>
      <c r="JA76">
        <v>-5.7052649978565203E-3</v>
      </c>
      <c r="JB76">
        <v>-4.0743828274618102E-2</v>
      </c>
      <c r="JC76">
        <v>3.8132344040852999E-3</v>
      </c>
      <c r="JD76">
        <v>-2.3311986755717701E-5</v>
      </c>
      <c r="JE76">
        <v>5</v>
      </c>
      <c r="JF76">
        <v>2227</v>
      </c>
      <c r="JG76">
        <v>1</v>
      </c>
      <c r="JH76">
        <v>23</v>
      </c>
      <c r="JI76">
        <v>4.5999999999999996</v>
      </c>
      <c r="JJ76">
        <v>4.5999999999999996</v>
      </c>
      <c r="JK76">
        <v>0.161133</v>
      </c>
      <c r="JL76">
        <v>4.99878</v>
      </c>
      <c r="JM76">
        <v>1.5954600000000001</v>
      </c>
      <c r="JN76">
        <v>2.3144499999999999</v>
      </c>
      <c r="JO76">
        <v>1.49658</v>
      </c>
      <c r="JP76">
        <v>2.4511699999999998</v>
      </c>
      <c r="JQ76">
        <v>30.717199999999998</v>
      </c>
      <c r="JR76">
        <v>24.315200000000001</v>
      </c>
      <c r="JS76">
        <v>2</v>
      </c>
      <c r="JT76">
        <v>507.40800000000002</v>
      </c>
      <c r="JU76">
        <v>547.18700000000001</v>
      </c>
      <c r="JV76">
        <v>22</v>
      </c>
      <c r="JW76">
        <v>23.153700000000001</v>
      </c>
      <c r="JX76">
        <v>30.0001</v>
      </c>
      <c r="JY76">
        <v>23.200700000000001</v>
      </c>
      <c r="JZ76">
        <v>23.171600000000002</v>
      </c>
      <c r="KA76">
        <v>-1</v>
      </c>
      <c r="KB76">
        <v>20.05</v>
      </c>
      <c r="KC76">
        <v>95.7</v>
      </c>
      <c r="KD76">
        <v>22</v>
      </c>
      <c r="KE76">
        <v>400</v>
      </c>
      <c r="KF76">
        <v>15.3735</v>
      </c>
      <c r="KG76">
        <v>100.577</v>
      </c>
      <c r="KH76">
        <v>100.498</v>
      </c>
    </row>
    <row r="77" spans="1:294" x14ac:dyDescent="0.35">
      <c r="A77">
        <v>59</v>
      </c>
      <c r="B77">
        <v>1716907887</v>
      </c>
      <c r="C77">
        <v>18901</v>
      </c>
      <c r="D77" t="s">
        <v>675</v>
      </c>
      <c r="E77" t="s">
        <v>676</v>
      </c>
      <c r="F77">
        <v>15</v>
      </c>
      <c r="G77">
        <v>1716907878.5</v>
      </c>
      <c r="H77">
        <f t="shared" si="0"/>
        <v>1.5319976304925462E-3</v>
      </c>
      <c r="I77">
        <f t="shared" si="1"/>
        <v>1.5319976304925462</v>
      </c>
      <c r="J77">
        <f t="shared" si="2"/>
        <v>13.145627797294473</v>
      </c>
      <c r="K77">
        <f t="shared" si="3"/>
        <v>404.37656249999998</v>
      </c>
      <c r="L77">
        <f t="shared" si="4"/>
        <v>280.84847802167729</v>
      </c>
      <c r="M77">
        <f t="shared" si="5"/>
        <v>28.249704989891473</v>
      </c>
      <c r="N77">
        <f t="shared" si="6"/>
        <v>40.675024041147502</v>
      </c>
      <c r="O77">
        <f t="shared" si="7"/>
        <v>0.18228116899726773</v>
      </c>
      <c r="P77">
        <f t="shared" si="8"/>
        <v>2.9380995202576043</v>
      </c>
      <c r="Q77">
        <f t="shared" si="9"/>
        <v>0.17622357896508145</v>
      </c>
      <c r="R77">
        <f t="shared" si="10"/>
        <v>0.11066721729106165</v>
      </c>
      <c r="S77">
        <f t="shared" si="11"/>
        <v>77.178508524238779</v>
      </c>
      <c r="T77">
        <f t="shared" si="12"/>
        <v>23.601844308094865</v>
      </c>
      <c r="U77">
        <f t="shared" si="13"/>
        <v>23.601844308094865</v>
      </c>
      <c r="V77">
        <f t="shared" si="14"/>
        <v>2.9240876759107612</v>
      </c>
      <c r="W77">
        <f t="shared" si="15"/>
        <v>71.079906454458424</v>
      </c>
      <c r="X77">
        <f t="shared" si="16"/>
        <v>2.0713496784978358</v>
      </c>
      <c r="Y77">
        <f t="shared" si="17"/>
        <v>2.9141142438404439</v>
      </c>
      <c r="Z77">
        <f t="shared" si="18"/>
        <v>0.85273799741292544</v>
      </c>
      <c r="AA77">
        <f t="shared" si="19"/>
        <v>-67.561095504721294</v>
      </c>
      <c r="AB77">
        <f t="shared" si="20"/>
        <v>-8.9803115786939802</v>
      </c>
      <c r="AC77">
        <f t="shared" si="21"/>
        <v>-0.63728416829075063</v>
      </c>
      <c r="AD77">
        <f t="shared" si="22"/>
        <v>-1.8272746724257161E-4</v>
      </c>
      <c r="AE77">
        <f t="shared" si="23"/>
        <v>13.088964963533961</v>
      </c>
      <c r="AF77">
        <f t="shared" si="24"/>
        <v>1.4139766053547076</v>
      </c>
      <c r="AG77">
        <f t="shared" si="25"/>
        <v>13.145627797294473</v>
      </c>
      <c r="AH77">
        <v>428.81274239177799</v>
      </c>
      <c r="AI77">
        <v>412.86966666666598</v>
      </c>
      <c r="AJ77">
        <v>-2.3563887000127601E-2</v>
      </c>
      <c r="AK77">
        <v>67.039462339155705</v>
      </c>
      <c r="AL77">
        <f t="shared" si="26"/>
        <v>1.5319976304925462</v>
      </c>
      <c r="AM77">
        <v>18.930892149764301</v>
      </c>
      <c r="AN77">
        <v>20.7303236363636</v>
      </c>
      <c r="AO77">
        <v>3.5818252920378399E-6</v>
      </c>
      <c r="AP77">
        <v>77.580411134731605</v>
      </c>
      <c r="AQ77">
        <v>0</v>
      </c>
      <c r="AR77">
        <v>0</v>
      </c>
      <c r="AS77">
        <f t="shared" si="27"/>
        <v>1</v>
      </c>
      <c r="AT77">
        <f t="shared" si="28"/>
        <v>0</v>
      </c>
      <c r="AU77">
        <f t="shared" si="29"/>
        <v>53754.332264450139</v>
      </c>
      <c r="AV77" t="s">
        <v>484</v>
      </c>
      <c r="AW77">
        <v>10531.5</v>
      </c>
      <c r="AX77">
        <v>1256.3007692307699</v>
      </c>
      <c r="AY77">
        <v>6278</v>
      </c>
      <c r="AZ77">
        <f t="shared" si="30"/>
        <v>0.79988837699414306</v>
      </c>
      <c r="BA77">
        <v>-1.58532174459789</v>
      </c>
      <c r="BB77" t="s">
        <v>677</v>
      </c>
      <c r="BC77">
        <v>10523.5</v>
      </c>
      <c r="BD77">
        <v>1981.5219999999999</v>
      </c>
      <c r="BE77">
        <v>3656.86</v>
      </c>
      <c r="BF77">
        <f t="shared" si="31"/>
        <v>0.4581356683055956</v>
      </c>
      <c r="BG77">
        <v>0.5</v>
      </c>
      <c r="BH77">
        <f t="shared" si="32"/>
        <v>336.60378176211941</v>
      </c>
      <c r="BI77">
        <f t="shared" si="33"/>
        <v>13.145627797294473</v>
      </c>
      <c r="BJ77">
        <f t="shared" si="34"/>
        <v>77.105099255889712</v>
      </c>
      <c r="BK77">
        <f t="shared" si="35"/>
        <v>4.376347010950353E-2</v>
      </c>
      <c r="BL77">
        <f t="shared" si="36"/>
        <v>0.71677340669317391</v>
      </c>
      <c r="BM77">
        <f t="shared" si="37"/>
        <v>1098.7079371499094</v>
      </c>
      <c r="BN77" t="s">
        <v>438</v>
      </c>
      <c r="BO77">
        <v>0</v>
      </c>
      <c r="BP77">
        <f t="shared" si="38"/>
        <v>1098.7079371499094</v>
      </c>
      <c r="BQ77">
        <f t="shared" si="39"/>
        <v>0.69954881041387718</v>
      </c>
      <c r="BR77">
        <f t="shared" si="40"/>
        <v>0.65490164729827327</v>
      </c>
      <c r="BS77">
        <f t="shared" si="41"/>
        <v>0.50608074775331824</v>
      </c>
      <c r="BT77">
        <f t="shared" si="42"/>
        <v>0.69789488154522983</v>
      </c>
      <c r="BU77">
        <f t="shared" si="43"/>
        <v>0.52196276191525126</v>
      </c>
      <c r="BV77">
        <f t="shared" si="44"/>
        <v>0.363127756310131</v>
      </c>
      <c r="BW77">
        <f t="shared" si="45"/>
        <v>0.63687224368986906</v>
      </c>
      <c r="DF77">
        <f t="shared" si="46"/>
        <v>400.01949999999999</v>
      </c>
      <c r="DG77">
        <f t="shared" si="47"/>
        <v>336.60378176211941</v>
      </c>
      <c r="DH77">
        <f t="shared" si="48"/>
        <v>0.84146843281919859</v>
      </c>
      <c r="DI77">
        <f t="shared" si="49"/>
        <v>0.19293686563839707</v>
      </c>
      <c r="DJ77">
        <v>1716907878.5</v>
      </c>
      <c r="DK77">
        <v>404.37656249999998</v>
      </c>
      <c r="DL77">
        <v>420.76187499999997</v>
      </c>
      <c r="DM77">
        <v>20.59261875</v>
      </c>
      <c r="DN77">
        <v>18.93155625</v>
      </c>
      <c r="DO77">
        <v>404.19356249999998</v>
      </c>
      <c r="DP77">
        <v>20.19461875</v>
      </c>
      <c r="DQ77">
        <v>500.2313125</v>
      </c>
      <c r="DR77">
        <v>100.48699999999999</v>
      </c>
      <c r="DS77">
        <v>9.9996906250000003E-2</v>
      </c>
      <c r="DT77">
        <v>23.54515</v>
      </c>
      <c r="DU77">
        <v>22.587768749999999</v>
      </c>
      <c r="DV77">
        <v>999.9</v>
      </c>
      <c r="DW77">
        <v>0</v>
      </c>
      <c r="DX77">
        <v>0</v>
      </c>
      <c r="DY77">
        <v>10000.11875</v>
      </c>
      <c r="DZ77">
        <v>0</v>
      </c>
      <c r="EA77">
        <v>2.4363000000000001</v>
      </c>
      <c r="EB77">
        <v>-16.312106249999999</v>
      </c>
      <c r="EC77">
        <v>413.01112499999999</v>
      </c>
      <c r="ED77">
        <v>428.88118750000001</v>
      </c>
      <c r="EE77">
        <v>1.7977056250000001</v>
      </c>
      <c r="EF77">
        <v>420.76187499999997</v>
      </c>
      <c r="EG77">
        <v>18.93155625</v>
      </c>
      <c r="EH77">
        <v>2.0830199999999999</v>
      </c>
      <c r="EI77">
        <v>1.90237375</v>
      </c>
      <c r="EJ77">
        <v>18.089918749999999</v>
      </c>
      <c r="EK77">
        <v>16.654362500000001</v>
      </c>
      <c r="EL77">
        <v>400.01949999999999</v>
      </c>
      <c r="EM77">
        <v>0.95001000000000002</v>
      </c>
      <c r="EN77">
        <v>4.9990199999999999E-2</v>
      </c>
      <c r="EO77">
        <v>0</v>
      </c>
      <c r="EP77">
        <v>1981.5074999999999</v>
      </c>
      <c r="EQ77">
        <v>8.3295499999999993</v>
      </c>
      <c r="ER77">
        <v>4283.5462500000003</v>
      </c>
      <c r="ES77">
        <v>3981.524375</v>
      </c>
      <c r="ET77">
        <v>38.745937499999997</v>
      </c>
      <c r="EU77">
        <v>42.030999999999999</v>
      </c>
      <c r="EV77">
        <v>40.624937500000001</v>
      </c>
      <c r="EW77">
        <v>42.186999999999998</v>
      </c>
      <c r="EX77">
        <v>41.686999999999998</v>
      </c>
      <c r="EY77">
        <v>372.10874999999999</v>
      </c>
      <c r="EZ77">
        <v>19.579999999999998</v>
      </c>
      <c r="FA77">
        <v>0</v>
      </c>
      <c r="FB77">
        <v>300</v>
      </c>
      <c r="FC77">
        <v>0</v>
      </c>
      <c r="FD77">
        <v>1981.5219999999999</v>
      </c>
      <c r="FE77">
        <v>0.92230771205810602</v>
      </c>
      <c r="FF77">
        <v>2.5723076972994301</v>
      </c>
      <c r="FG77">
        <v>4283.4988000000003</v>
      </c>
      <c r="FH77">
        <v>15</v>
      </c>
      <c r="FI77">
        <v>1716907926</v>
      </c>
      <c r="FJ77" t="s">
        <v>678</v>
      </c>
      <c r="FK77">
        <v>1716907926</v>
      </c>
      <c r="FL77">
        <v>1716907915</v>
      </c>
      <c r="FM77">
        <v>61</v>
      </c>
      <c r="FN77">
        <v>-9.6000000000000002E-2</v>
      </c>
      <c r="FO77">
        <v>-2E-3</v>
      </c>
      <c r="FP77">
        <v>0.183</v>
      </c>
      <c r="FQ77">
        <v>0.39800000000000002</v>
      </c>
      <c r="FR77">
        <v>421</v>
      </c>
      <c r="FS77">
        <v>19</v>
      </c>
      <c r="FT77">
        <v>0.18</v>
      </c>
      <c r="FU77">
        <v>7.0000000000000007E-2</v>
      </c>
      <c r="FV77">
        <v>-16.298010000000001</v>
      </c>
      <c r="FW77">
        <v>-0.304439097744374</v>
      </c>
      <c r="FX77">
        <v>3.9132338289450598E-2</v>
      </c>
      <c r="FY77">
        <v>1</v>
      </c>
      <c r="FZ77">
        <v>404.45839999999998</v>
      </c>
      <c r="GA77">
        <v>-0.88885714285600903</v>
      </c>
      <c r="GB77">
        <v>6.5590446458812901E-2</v>
      </c>
      <c r="GC77">
        <v>1</v>
      </c>
      <c r="GD77">
        <v>1.7977300000000001</v>
      </c>
      <c r="GE77">
        <v>8.6481203007554193E-3</v>
      </c>
      <c r="GF77">
        <v>1.43399790794826E-3</v>
      </c>
      <c r="GG77">
        <v>1</v>
      </c>
      <c r="GH77">
        <v>9.9996906250000003E-2</v>
      </c>
      <c r="GI77">
        <v>-1.53414705882769E-4</v>
      </c>
      <c r="GJ77">
        <v>1.46326550345238E-4</v>
      </c>
      <c r="GK77">
        <v>1</v>
      </c>
      <c r="GL77">
        <v>4</v>
      </c>
      <c r="GM77">
        <v>4</v>
      </c>
      <c r="GN77" t="s">
        <v>440</v>
      </c>
      <c r="GO77">
        <v>2.95099</v>
      </c>
      <c r="GP77">
        <v>2.8858799999999998</v>
      </c>
      <c r="GQ77">
        <v>9.9157800000000004E-2</v>
      </c>
      <c r="GR77">
        <v>0.10463799999999999</v>
      </c>
      <c r="GS77">
        <v>0.104098</v>
      </c>
      <c r="GT77">
        <v>0.103557</v>
      </c>
      <c r="GU77">
        <v>33214.300000000003</v>
      </c>
      <c r="GV77">
        <v>24805.200000000001</v>
      </c>
      <c r="GW77">
        <v>34658.1</v>
      </c>
      <c r="GX77">
        <v>24818.2</v>
      </c>
      <c r="GY77">
        <v>41549.699999999997</v>
      </c>
      <c r="GZ77">
        <v>28452.2</v>
      </c>
      <c r="HA77">
        <v>47555.199999999997</v>
      </c>
      <c r="HB77">
        <v>32854.1</v>
      </c>
      <c r="HC77">
        <v>2.1310500000000001</v>
      </c>
      <c r="HD77">
        <v>2.1623700000000001</v>
      </c>
      <c r="HE77">
        <v>4.0173500000000001E-2</v>
      </c>
      <c r="HF77">
        <v>0</v>
      </c>
      <c r="HG77">
        <v>21.9221</v>
      </c>
      <c r="HH77">
        <v>999.9</v>
      </c>
      <c r="HI77">
        <v>58.545999999999999</v>
      </c>
      <c r="HJ77">
        <v>27.805</v>
      </c>
      <c r="HK77">
        <v>21.860399999999998</v>
      </c>
      <c r="HL77">
        <v>61.415300000000002</v>
      </c>
      <c r="HM77">
        <v>31.522400000000001</v>
      </c>
      <c r="HN77">
        <v>1</v>
      </c>
      <c r="HO77">
        <v>-0.32342199999999999</v>
      </c>
      <c r="HP77">
        <v>0.19158500000000001</v>
      </c>
      <c r="HQ77">
        <v>20.352699999999999</v>
      </c>
      <c r="HR77">
        <v>5.2163899999999996</v>
      </c>
      <c r="HS77">
        <v>11.950100000000001</v>
      </c>
      <c r="HT77">
        <v>4.9897</v>
      </c>
      <c r="HU77">
        <v>3.2989999999999999</v>
      </c>
      <c r="HV77">
        <v>9999</v>
      </c>
      <c r="HW77">
        <v>999.9</v>
      </c>
      <c r="HX77">
        <v>9999</v>
      </c>
      <c r="HY77">
        <v>9999</v>
      </c>
      <c r="HZ77">
        <v>1.8702799999999999</v>
      </c>
      <c r="IA77">
        <v>1.87958</v>
      </c>
      <c r="IB77">
        <v>1.87948</v>
      </c>
      <c r="IC77">
        <v>1.8721000000000001</v>
      </c>
      <c r="ID77">
        <v>1.87609</v>
      </c>
      <c r="IE77">
        <v>1.8772800000000001</v>
      </c>
      <c r="IF77">
        <v>1.8773299999999999</v>
      </c>
      <c r="IG77">
        <v>1.8802700000000001</v>
      </c>
      <c r="IH77">
        <v>5</v>
      </c>
      <c r="II77">
        <v>0</v>
      </c>
      <c r="IJ77">
        <v>0</v>
      </c>
      <c r="IK77">
        <v>0</v>
      </c>
      <c r="IL77" t="s">
        <v>441</v>
      </c>
      <c r="IM77" t="s">
        <v>442</v>
      </c>
      <c r="IN77" t="s">
        <v>443</v>
      </c>
      <c r="IO77" t="s">
        <v>443</v>
      </c>
      <c r="IP77" t="s">
        <v>443</v>
      </c>
      <c r="IQ77" t="s">
        <v>443</v>
      </c>
      <c r="IR77">
        <v>0</v>
      </c>
      <c r="IS77">
        <v>100</v>
      </c>
      <c r="IT77">
        <v>100</v>
      </c>
      <c r="IU77">
        <v>0.183</v>
      </c>
      <c r="IV77">
        <v>0.39800000000000002</v>
      </c>
      <c r="IW77">
        <v>-0.64053597902448201</v>
      </c>
      <c r="IX77">
        <v>3.1429845563750499E-3</v>
      </c>
      <c r="IY77">
        <v>-2.6191379260519398E-6</v>
      </c>
      <c r="IZ77">
        <v>8.1946225552374905E-10</v>
      </c>
      <c r="JA77">
        <v>-5.6936020774543501E-3</v>
      </c>
      <c r="JB77">
        <v>-4.0743828274618102E-2</v>
      </c>
      <c r="JC77">
        <v>3.8132344040852999E-3</v>
      </c>
      <c r="JD77">
        <v>-2.3311986755717701E-5</v>
      </c>
      <c r="JE77">
        <v>5</v>
      </c>
      <c r="JF77">
        <v>2227</v>
      </c>
      <c r="JG77">
        <v>1</v>
      </c>
      <c r="JH77">
        <v>23</v>
      </c>
      <c r="JI77">
        <v>4.7</v>
      </c>
      <c r="JJ77">
        <v>4.5999999999999996</v>
      </c>
      <c r="JK77">
        <v>0.161133</v>
      </c>
      <c r="JL77">
        <v>4.99878</v>
      </c>
      <c r="JM77">
        <v>1.5954600000000001</v>
      </c>
      <c r="JN77">
        <v>2.3144499999999999</v>
      </c>
      <c r="JO77">
        <v>1.49658</v>
      </c>
      <c r="JP77">
        <v>2.3120099999999999</v>
      </c>
      <c r="JQ77">
        <v>30.760400000000001</v>
      </c>
      <c r="JR77">
        <v>24.3064</v>
      </c>
      <c r="JS77">
        <v>2</v>
      </c>
      <c r="JT77">
        <v>507.12200000000001</v>
      </c>
      <c r="JU77">
        <v>547.19899999999996</v>
      </c>
      <c r="JV77">
        <v>22</v>
      </c>
      <c r="JW77">
        <v>23.163399999999999</v>
      </c>
      <c r="JX77">
        <v>30.0002</v>
      </c>
      <c r="JY77">
        <v>23.208500000000001</v>
      </c>
      <c r="JZ77">
        <v>23.180800000000001</v>
      </c>
      <c r="KA77">
        <v>-1</v>
      </c>
      <c r="KB77">
        <v>20.05</v>
      </c>
      <c r="KC77">
        <v>95.7</v>
      </c>
      <c r="KD77">
        <v>22</v>
      </c>
      <c r="KE77">
        <v>400</v>
      </c>
      <c r="KF77">
        <v>15.3735</v>
      </c>
      <c r="KG77">
        <v>100.563</v>
      </c>
      <c r="KH77">
        <v>100.486</v>
      </c>
    </row>
    <row r="78" spans="1:294" x14ac:dyDescent="0.35">
      <c r="A78">
        <v>60</v>
      </c>
      <c r="B78">
        <v>1716908187</v>
      </c>
      <c r="C78">
        <v>19201</v>
      </c>
      <c r="D78" t="s">
        <v>679</v>
      </c>
      <c r="E78" t="s">
        <v>680</v>
      </c>
      <c r="F78">
        <v>15</v>
      </c>
      <c r="G78">
        <v>1716908178.5</v>
      </c>
      <c r="H78">
        <f t="shared" si="0"/>
        <v>1.5178985105088398E-3</v>
      </c>
      <c r="I78">
        <f t="shared" si="1"/>
        <v>1.5178985105088398</v>
      </c>
      <c r="J78">
        <f t="shared" si="2"/>
        <v>12.872262571033023</v>
      </c>
      <c r="K78">
        <f t="shared" si="3"/>
        <v>405.3936875</v>
      </c>
      <c r="L78">
        <f t="shared" si="4"/>
        <v>282.94888442918136</v>
      </c>
      <c r="M78">
        <f t="shared" si="5"/>
        <v>28.459896527265428</v>
      </c>
      <c r="N78">
        <f t="shared" si="6"/>
        <v>40.77578330917315</v>
      </c>
      <c r="O78">
        <f t="shared" si="7"/>
        <v>0.18012178777191989</v>
      </c>
      <c r="P78">
        <f t="shared" si="8"/>
        <v>2.9385052019021733</v>
      </c>
      <c r="Q78">
        <f t="shared" si="9"/>
        <v>0.17420515024798408</v>
      </c>
      <c r="R78">
        <f t="shared" si="10"/>
        <v>0.10939361506107761</v>
      </c>
      <c r="S78">
        <f t="shared" si="11"/>
        <v>77.173187055947281</v>
      </c>
      <c r="T78">
        <f t="shared" si="12"/>
        <v>23.603239320414009</v>
      </c>
      <c r="U78">
        <f t="shared" si="13"/>
        <v>23.603239320414009</v>
      </c>
      <c r="V78">
        <f t="shared" si="14"/>
        <v>2.924333456625217</v>
      </c>
      <c r="W78">
        <f t="shared" si="15"/>
        <v>71.032200215410938</v>
      </c>
      <c r="X78">
        <f t="shared" si="16"/>
        <v>2.0696810867176745</v>
      </c>
      <c r="Y78">
        <f t="shared" si="17"/>
        <v>2.9137223406303026</v>
      </c>
      <c r="Z78">
        <f t="shared" si="18"/>
        <v>0.85465236990754256</v>
      </c>
      <c r="AA78">
        <f t="shared" si="19"/>
        <v>-66.93932431343984</v>
      </c>
      <c r="AB78">
        <f t="shared" si="20"/>
        <v>-9.5560265336618553</v>
      </c>
      <c r="AC78">
        <f t="shared" si="21"/>
        <v>-0.67804305754644367</v>
      </c>
      <c r="AD78">
        <f t="shared" si="22"/>
        <v>-2.068487008610731E-4</v>
      </c>
      <c r="AE78">
        <f t="shared" si="23"/>
        <v>12.894015729043289</v>
      </c>
      <c r="AF78">
        <f t="shared" si="24"/>
        <v>1.4084434502337169</v>
      </c>
      <c r="AG78">
        <f t="shared" si="25"/>
        <v>12.872262571033023</v>
      </c>
      <c r="AH78">
        <v>429.78179537362598</v>
      </c>
      <c r="AI78">
        <v>414.01395151515101</v>
      </c>
      <c r="AJ78">
        <v>5.5870809817238198E-3</v>
      </c>
      <c r="AK78">
        <v>67.039374752214798</v>
      </c>
      <c r="AL78">
        <f t="shared" si="26"/>
        <v>1.5178985105088398</v>
      </c>
      <c r="AM78">
        <v>18.924963293347901</v>
      </c>
      <c r="AN78">
        <v>20.707887878787901</v>
      </c>
      <c r="AO78">
        <v>1.2740189751409301E-6</v>
      </c>
      <c r="AP78">
        <v>77.576514594535197</v>
      </c>
      <c r="AQ78">
        <v>0</v>
      </c>
      <c r="AR78">
        <v>0</v>
      </c>
      <c r="AS78">
        <f t="shared" si="27"/>
        <v>1</v>
      </c>
      <c r="AT78">
        <f t="shared" si="28"/>
        <v>0</v>
      </c>
      <c r="AU78">
        <f t="shared" si="29"/>
        <v>53766.558539108497</v>
      </c>
      <c r="AV78" t="s">
        <v>484</v>
      </c>
      <c r="AW78">
        <v>10531.5</v>
      </c>
      <c r="AX78">
        <v>1256.3007692307699</v>
      </c>
      <c r="AY78">
        <v>6278</v>
      </c>
      <c r="AZ78">
        <f t="shared" si="30"/>
        <v>0.79988837699414306</v>
      </c>
      <c r="BA78">
        <v>-1.58532174459789</v>
      </c>
      <c r="BB78" t="s">
        <v>681</v>
      </c>
      <c r="BC78">
        <v>10521.5</v>
      </c>
      <c r="BD78">
        <v>1987.2053846153799</v>
      </c>
      <c r="BE78">
        <v>3649.56</v>
      </c>
      <c r="BF78">
        <f t="shared" si="31"/>
        <v>0.45549452958291414</v>
      </c>
      <c r="BG78">
        <v>0.5</v>
      </c>
      <c r="BH78">
        <f t="shared" si="32"/>
        <v>336.58026102797362</v>
      </c>
      <c r="BI78">
        <f t="shared" si="33"/>
        <v>12.872262571033023</v>
      </c>
      <c r="BJ78">
        <f t="shared" si="34"/>
        <v>76.655233831915652</v>
      </c>
      <c r="BK78">
        <f t="shared" si="35"/>
        <v>4.295434399948167E-2</v>
      </c>
      <c r="BL78">
        <f t="shared" si="36"/>
        <v>0.72020736746347502</v>
      </c>
      <c r="BM78">
        <f t="shared" si="37"/>
        <v>1098.0480379219805</v>
      </c>
      <c r="BN78" t="s">
        <v>438</v>
      </c>
      <c r="BO78">
        <v>0</v>
      </c>
      <c r="BP78">
        <f t="shared" si="38"/>
        <v>1098.0480379219805</v>
      </c>
      <c r="BQ78">
        <f t="shared" si="39"/>
        <v>0.69912865169445615</v>
      </c>
      <c r="BR78">
        <f t="shared" si="40"/>
        <v>0.6515174688935238</v>
      </c>
      <c r="BS78">
        <f t="shared" si="41"/>
        <v>0.50742555514849985</v>
      </c>
      <c r="BT78">
        <f t="shared" si="42"/>
        <v>0.69459864356203227</v>
      </c>
      <c r="BU78">
        <f t="shared" si="43"/>
        <v>0.52341645311907148</v>
      </c>
      <c r="BV78">
        <f t="shared" si="44"/>
        <v>0.36000178136035632</v>
      </c>
      <c r="BW78">
        <f t="shared" si="45"/>
        <v>0.63999821863964368</v>
      </c>
      <c r="DF78">
        <f t="shared" si="46"/>
        <v>399.99149999999997</v>
      </c>
      <c r="DG78">
        <f t="shared" si="47"/>
        <v>336.58026102797362</v>
      </c>
      <c r="DH78">
        <f t="shared" si="48"/>
        <v>0.84146853377627684</v>
      </c>
      <c r="DI78">
        <f t="shared" si="49"/>
        <v>0.19293706755255371</v>
      </c>
      <c r="DJ78">
        <v>1716908178.5</v>
      </c>
      <c r="DK78">
        <v>405.3936875</v>
      </c>
      <c r="DL78">
        <v>421.54418750000002</v>
      </c>
      <c r="DM78">
        <v>20.576812499999999</v>
      </c>
      <c r="DN78">
        <v>18.922225000000001</v>
      </c>
      <c r="DO78">
        <v>405.1316875</v>
      </c>
      <c r="DP78">
        <v>20.175812499999999</v>
      </c>
      <c r="DQ78">
        <v>500.23181249999999</v>
      </c>
      <c r="DR78">
        <v>100.4831875</v>
      </c>
      <c r="DS78">
        <v>9.9985268749999995E-2</v>
      </c>
      <c r="DT78">
        <v>23.542918749999998</v>
      </c>
      <c r="DU78">
        <v>22.585706250000001</v>
      </c>
      <c r="DV78">
        <v>999.9</v>
      </c>
      <c r="DW78">
        <v>0</v>
      </c>
      <c r="DX78">
        <v>0</v>
      </c>
      <c r="DY78">
        <v>10002.807500000001</v>
      </c>
      <c r="DZ78">
        <v>0</v>
      </c>
      <c r="EA78">
        <v>2.3809300000000002</v>
      </c>
      <c r="EB78">
        <v>-16.251618749999999</v>
      </c>
      <c r="EC78">
        <v>413.8624375</v>
      </c>
      <c r="ED78">
        <v>429.67456249999998</v>
      </c>
      <c r="EE78">
        <v>1.784891875</v>
      </c>
      <c r="EF78">
        <v>421.54418750000002</v>
      </c>
      <c r="EG78">
        <v>18.922225000000001</v>
      </c>
      <c r="EH78">
        <v>2.0807156249999998</v>
      </c>
      <c r="EI78">
        <v>1.901365</v>
      </c>
      <c r="EJ78">
        <v>18.072318750000001</v>
      </c>
      <c r="EK78">
        <v>16.646012500000001</v>
      </c>
      <c r="EL78">
        <v>399.99149999999997</v>
      </c>
      <c r="EM78">
        <v>0.95000562499999996</v>
      </c>
      <c r="EN78">
        <v>4.9994612500000001E-2</v>
      </c>
      <c r="EO78">
        <v>0</v>
      </c>
      <c r="EP78">
        <v>1987.191875</v>
      </c>
      <c r="EQ78">
        <v>8.3295499999999993</v>
      </c>
      <c r="ER78">
        <v>4293.663125</v>
      </c>
      <c r="ES78">
        <v>3981.2362499999999</v>
      </c>
      <c r="ET78">
        <v>38.765500000000003</v>
      </c>
      <c r="EU78">
        <v>42.061999999999998</v>
      </c>
      <c r="EV78">
        <v>40.636625000000002</v>
      </c>
      <c r="EW78">
        <v>42.226312499999999</v>
      </c>
      <c r="EX78">
        <v>41.683124999999997</v>
      </c>
      <c r="EY78">
        <v>372.08125000000001</v>
      </c>
      <c r="EZ78">
        <v>19.579999999999998</v>
      </c>
      <c r="FA78">
        <v>0</v>
      </c>
      <c r="FB78">
        <v>298.700000047684</v>
      </c>
      <c r="FC78">
        <v>0</v>
      </c>
      <c r="FD78">
        <v>1987.2053846153799</v>
      </c>
      <c r="FE78">
        <v>0.618119656553897</v>
      </c>
      <c r="FF78">
        <v>2.0694017392122399</v>
      </c>
      <c r="FG78">
        <v>4293.8457692307702</v>
      </c>
      <c r="FH78">
        <v>15</v>
      </c>
      <c r="FI78">
        <v>1716908217</v>
      </c>
      <c r="FJ78" t="s">
        <v>682</v>
      </c>
      <c r="FK78">
        <v>1716908217</v>
      </c>
      <c r="FL78">
        <v>1716908216</v>
      </c>
      <c r="FM78">
        <v>62</v>
      </c>
      <c r="FN78">
        <v>7.9000000000000001E-2</v>
      </c>
      <c r="FO78">
        <v>2E-3</v>
      </c>
      <c r="FP78">
        <v>0.26200000000000001</v>
      </c>
      <c r="FQ78">
        <v>0.40100000000000002</v>
      </c>
      <c r="FR78">
        <v>422</v>
      </c>
      <c r="FS78">
        <v>19</v>
      </c>
      <c r="FT78">
        <v>0.09</v>
      </c>
      <c r="FU78">
        <v>0.06</v>
      </c>
      <c r="FV78">
        <v>-16.283674999999999</v>
      </c>
      <c r="FW78">
        <v>0.64776992481201601</v>
      </c>
      <c r="FX78">
        <v>7.6006643624093997E-2</v>
      </c>
      <c r="FY78">
        <v>0</v>
      </c>
      <c r="FZ78">
        <v>405.28246666666701</v>
      </c>
      <c r="GA78">
        <v>1.5979285714283999</v>
      </c>
      <c r="GB78">
        <v>0.118028734731094</v>
      </c>
      <c r="GC78">
        <v>0</v>
      </c>
      <c r="GD78">
        <v>1.7852275</v>
      </c>
      <c r="GE78">
        <v>-2.04636090225566E-2</v>
      </c>
      <c r="GF78">
        <v>2.3477710173694698E-3</v>
      </c>
      <c r="GG78">
        <v>1</v>
      </c>
      <c r="GH78">
        <v>9.9985268749999995E-2</v>
      </c>
      <c r="GI78">
        <v>5.9499705882311499E-4</v>
      </c>
      <c r="GJ78">
        <v>1.9364439289180999E-4</v>
      </c>
      <c r="GK78">
        <v>1</v>
      </c>
      <c r="GL78">
        <v>2</v>
      </c>
      <c r="GM78">
        <v>4</v>
      </c>
      <c r="GN78" t="s">
        <v>457</v>
      </c>
      <c r="GO78">
        <v>2.95079</v>
      </c>
      <c r="GP78">
        <v>2.88578</v>
      </c>
      <c r="GQ78">
        <v>9.9389199999999997E-2</v>
      </c>
      <c r="GR78">
        <v>0.104811</v>
      </c>
      <c r="GS78">
        <v>0.104029</v>
      </c>
      <c r="GT78">
        <v>0.10353800000000001</v>
      </c>
      <c r="GU78">
        <v>33209.4</v>
      </c>
      <c r="GV78">
        <v>24802.2</v>
      </c>
      <c r="GW78">
        <v>34661.9</v>
      </c>
      <c r="GX78">
        <v>24819.9</v>
      </c>
      <c r="GY78">
        <v>41555.4</v>
      </c>
      <c r="GZ78">
        <v>28454.6</v>
      </c>
      <c r="HA78">
        <v>47557.8</v>
      </c>
      <c r="HB78">
        <v>32856.1</v>
      </c>
      <c r="HC78">
        <v>2.1312700000000002</v>
      </c>
      <c r="HD78">
        <v>2.16235</v>
      </c>
      <c r="HE78">
        <v>4.0285300000000003E-2</v>
      </c>
      <c r="HF78">
        <v>0</v>
      </c>
      <c r="HG78">
        <v>21.9163</v>
      </c>
      <c r="HH78">
        <v>999.9</v>
      </c>
      <c r="HI78">
        <v>58.545999999999999</v>
      </c>
      <c r="HJ78">
        <v>27.815000000000001</v>
      </c>
      <c r="HK78">
        <v>21.874300000000002</v>
      </c>
      <c r="HL78">
        <v>62.045200000000001</v>
      </c>
      <c r="HM78">
        <v>32.0152</v>
      </c>
      <c r="HN78">
        <v>1</v>
      </c>
      <c r="HO78">
        <v>-0.32360800000000001</v>
      </c>
      <c r="HP78">
        <v>0.188889</v>
      </c>
      <c r="HQ78">
        <v>20.352599999999999</v>
      </c>
      <c r="HR78">
        <v>5.2115999999999998</v>
      </c>
      <c r="HS78">
        <v>11.950100000000001</v>
      </c>
      <c r="HT78">
        <v>4.9878</v>
      </c>
      <c r="HU78">
        <v>3.2989999999999999</v>
      </c>
      <c r="HV78">
        <v>9999</v>
      </c>
      <c r="HW78">
        <v>999.9</v>
      </c>
      <c r="HX78">
        <v>9999</v>
      </c>
      <c r="HY78">
        <v>9999</v>
      </c>
      <c r="HZ78">
        <v>1.87029</v>
      </c>
      <c r="IA78">
        <v>1.87958</v>
      </c>
      <c r="IB78">
        <v>1.87957</v>
      </c>
      <c r="IC78">
        <v>1.8721000000000001</v>
      </c>
      <c r="ID78">
        <v>1.87609</v>
      </c>
      <c r="IE78">
        <v>1.87727</v>
      </c>
      <c r="IF78">
        <v>1.8773599999999999</v>
      </c>
      <c r="IG78">
        <v>1.8802399999999999</v>
      </c>
      <c r="IH78">
        <v>5</v>
      </c>
      <c r="II78">
        <v>0</v>
      </c>
      <c r="IJ78">
        <v>0</v>
      </c>
      <c r="IK78">
        <v>0</v>
      </c>
      <c r="IL78" t="s">
        <v>441</v>
      </c>
      <c r="IM78" t="s">
        <v>442</v>
      </c>
      <c r="IN78" t="s">
        <v>443</v>
      </c>
      <c r="IO78" t="s">
        <v>443</v>
      </c>
      <c r="IP78" t="s">
        <v>443</v>
      </c>
      <c r="IQ78" t="s">
        <v>443</v>
      </c>
      <c r="IR78">
        <v>0</v>
      </c>
      <c r="IS78">
        <v>100</v>
      </c>
      <c r="IT78">
        <v>100</v>
      </c>
      <c r="IU78">
        <v>0.26200000000000001</v>
      </c>
      <c r="IV78">
        <v>0.40100000000000002</v>
      </c>
      <c r="IW78">
        <v>-0.73693077707671395</v>
      </c>
      <c r="IX78">
        <v>3.1429845563750499E-3</v>
      </c>
      <c r="IY78">
        <v>-2.6191379260519398E-6</v>
      </c>
      <c r="IZ78">
        <v>8.1946225552374905E-10</v>
      </c>
      <c r="JA78">
        <v>-7.4343949100493904E-3</v>
      </c>
      <c r="JB78">
        <v>-4.0743828274618102E-2</v>
      </c>
      <c r="JC78">
        <v>3.8132344040852999E-3</v>
      </c>
      <c r="JD78">
        <v>-2.3311986755717701E-5</v>
      </c>
      <c r="JE78">
        <v>5</v>
      </c>
      <c r="JF78">
        <v>2227</v>
      </c>
      <c r="JG78">
        <v>1</v>
      </c>
      <c r="JH78">
        <v>23</v>
      </c>
      <c r="JI78">
        <v>4.3</v>
      </c>
      <c r="JJ78">
        <v>4.5</v>
      </c>
      <c r="JK78">
        <v>0.161133</v>
      </c>
      <c r="JL78">
        <v>4.99878</v>
      </c>
      <c r="JM78">
        <v>1.5954600000000001</v>
      </c>
      <c r="JN78">
        <v>2.3144499999999999</v>
      </c>
      <c r="JO78">
        <v>1.49658</v>
      </c>
      <c r="JP78">
        <v>2.34497</v>
      </c>
      <c r="JQ78">
        <v>30.760400000000001</v>
      </c>
      <c r="JR78">
        <v>24.3064</v>
      </c>
      <c r="JS78">
        <v>2</v>
      </c>
      <c r="JT78">
        <v>507.34800000000001</v>
      </c>
      <c r="JU78">
        <v>547.28499999999997</v>
      </c>
      <c r="JV78">
        <v>22</v>
      </c>
      <c r="JW78">
        <v>23.173100000000002</v>
      </c>
      <c r="JX78">
        <v>30.0001</v>
      </c>
      <c r="JY78">
        <v>23.2181</v>
      </c>
      <c r="JZ78">
        <v>23.1905</v>
      </c>
      <c r="KA78">
        <v>-1</v>
      </c>
      <c r="KB78">
        <v>20.05</v>
      </c>
      <c r="KC78">
        <v>95.7</v>
      </c>
      <c r="KD78">
        <v>22</v>
      </c>
      <c r="KE78">
        <v>400</v>
      </c>
      <c r="KF78">
        <v>15.3735</v>
      </c>
      <c r="KG78">
        <v>100.571</v>
      </c>
      <c r="KH78">
        <v>100.49299999999999</v>
      </c>
    </row>
    <row r="79" spans="1:294" x14ac:dyDescent="0.35">
      <c r="A79">
        <v>61</v>
      </c>
      <c r="B79">
        <v>1716908487</v>
      </c>
      <c r="C79">
        <v>19501</v>
      </c>
      <c r="D79" t="s">
        <v>683</v>
      </c>
      <c r="E79" t="s">
        <v>684</v>
      </c>
      <c r="F79">
        <v>15</v>
      </c>
      <c r="G79">
        <v>1716908479</v>
      </c>
      <c r="H79">
        <f t="shared" si="0"/>
        <v>1.5168747981602025E-3</v>
      </c>
      <c r="I79">
        <f t="shared" si="1"/>
        <v>1.5168747981602024</v>
      </c>
      <c r="J79">
        <f t="shared" si="2"/>
        <v>12.882887844576288</v>
      </c>
      <c r="K79">
        <f t="shared" si="3"/>
        <v>408.00793333333303</v>
      </c>
      <c r="L79">
        <f t="shared" si="4"/>
        <v>284.88100061464831</v>
      </c>
      <c r="M79">
        <f t="shared" si="5"/>
        <v>28.653349984508754</v>
      </c>
      <c r="N79">
        <f t="shared" si="6"/>
        <v>41.037465064474283</v>
      </c>
      <c r="O79">
        <f t="shared" si="7"/>
        <v>0.17928434166995311</v>
      </c>
      <c r="P79">
        <f t="shared" si="8"/>
        <v>2.9382341844291888</v>
      </c>
      <c r="Q79">
        <f t="shared" si="9"/>
        <v>0.17342110773942668</v>
      </c>
      <c r="R79">
        <f t="shared" si="10"/>
        <v>0.10889900714189102</v>
      </c>
      <c r="S79">
        <f t="shared" si="11"/>
        <v>77.177042734228806</v>
      </c>
      <c r="T79">
        <f t="shared" si="12"/>
        <v>23.614340842906234</v>
      </c>
      <c r="U79">
        <f t="shared" si="13"/>
        <v>23.614340842906234</v>
      </c>
      <c r="V79">
        <f t="shared" si="14"/>
        <v>2.926290026157647</v>
      </c>
      <c r="W79">
        <f t="shared" si="15"/>
        <v>70.941412724760809</v>
      </c>
      <c r="X79">
        <f t="shared" si="16"/>
        <v>2.0683828006048199</v>
      </c>
      <c r="Y79">
        <f t="shared" si="17"/>
        <v>2.9156211036136988</v>
      </c>
      <c r="Z79">
        <f t="shared" si="18"/>
        <v>0.85790722555282706</v>
      </c>
      <c r="AA79">
        <f t="shared" si="19"/>
        <v>-66.894178598864926</v>
      </c>
      <c r="AB79">
        <f t="shared" si="20"/>
        <v>-9.6016541324199842</v>
      </c>
      <c r="AC79">
        <f t="shared" si="21"/>
        <v>-0.68141888554880392</v>
      </c>
      <c r="AD79">
        <f t="shared" si="22"/>
        <v>-2.0888260491247479E-4</v>
      </c>
      <c r="AE79">
        <f t="shared" si="23"/>
        <v>12.84139898546961</v>
      </c>
      <c r="AF79">
        <f t="shared" si="24"/>
        <v>1.4001701207043733</v>
      </c>
      <c r="AG79">
        <f t="shared" si="25"/>
        <v>12.882887844576288</v>
      </c>
      <c r="AH79">
        <v>432.39995090861601</v>
      </c>
      <c r="AI79">
        <v>416.50334545454501</v>
      </c>
      <c r="AJ79">
        <v>2.67948195310245E-2</v>
      </c>
      <c r="AK79">
        <v>67.039843808193595</v>
      </c>
      <c r="AL79">
        <f t="shared" si="26"/>
        <v>1.5168747981602024</v>
      </c>
      <c r="AM79">
        <v>18.919516952509099</v>
      </c>
      <c r="AN79">
        <v>20.701265454545499</v>
      </c>
      <c r="AO79">
        <v>-2.3488107732331699E-7</v>
      </c>
      <c r="AP79">
        <v>77.604500805683699</v>
      </c>
      <c r="AQ79">
        <v>0</v>
      </c>
      <c r="AR79">
        <v>0</v>
      </c>
      <c r="AS79">
        <f t="shared" si="27"/>
        <v>1</v>
      </c>
      <c r="AT79">
        <f t="shared" si="28"/>
        <v>0</v>
      </c>
      <c r="AU79">
        <f t="shared" si="29"/>
        <v>53756.577567507309</v>
      </c>
      <c r="AV79" t="s">
        <v>484</v>
      </c>
      <c r="AW79">
        <v>10531.5</v>
      </c>
      <c r="AX79">
        <v>1256.3007692307699</v>
      </c>
      <c r="AY79">
        <v>6278</v>
      </c>
      <c r="AZ79">
        <f t="shared" si="30"/>
        <v>0.79988837699414306</v>
      </c>
      <c r="BA79">
        <v>-1.58532174459789</v>
      </c>
      <c r="BB79" t="s">
        <v>685</v>
      </c>
      <c r="BC79">
        <v>10521.3</v>
      </c>
      <c r="BD79">
        <v>1994.69769230769</v>
      </c>
      <c r="BE79">
        <v>3644.23</v>
      </c>
      <c r="BF79">
        <f t="shared" si="31"/>
        <v>0.45264220636247166</v>
      </c>
      <c r="BG79">
        <v>0.5</v>
      </c>
      <c r="BH79">
        <f t="shared" si="32"/>
        <v>336.5973123671144</v>
      </c>
      <c r="BI79">
        <f t="shared" si="33"/>
        <v>12.882887844576288</v>
      </c>
      <c r="BJ79">
        <f t="shared" si="34"/>
        <v>76.179075062764369</v>
      </c>
      <c r="BK79">
        <f t="shared" si="35"/>
        <v>4.2983734740562128E-2</v>
      </c>
      <c r="BL79">
        <f t="shared" si="36"/>
        <v>0.72272331878064777</v>
      </c>
      <c r="BM79">
        <f t="shared" si="37"/>
        <v>1097.5650541563771</v>
      </c>
      <c r="BN79" t="s">
        <v>438</v>
      </c>
      <c r="BO79">
        <v>0</v>
      </c>
      <c r="BP79">
        <f t="shared" si="38"/>
        <v>1097.5650541563771</v>
      </c>
      <c r="BQ79">
        <f t="shared" si="39"/>
        <v>0.69882113528608869</v>
      </c>
      <c r="BR79">
        <f t="shared" si="40"/>
        <v>0.64772254802677875</v>
      </c>
      <c r="BS79">
        <f t="shared" si="41"/>
        <v>0.50840711784502413</v>
      </c>
      <c r="BT79">
        <f t="shared" si="42"/>
        <v>0.69077939431267887</v>
      </c>
      <c r="BU79">
        <f t="shared" si="43"/>
        <v>0.52447784683364163</v>
      </c>
      <c r="BV79">
        <f t="shared" si="44"/>
        <v>0.35640369778582776</v>
      </c>
      <c r="BW79">
        <f t="shared" si="45"/>
        <v>0.64359630221417219</v>
      </c>
      <c r="DF79">
        <f t="shared" si="46"/>
        <v>400.01179999999999</v>
      </c>
      <c r="DG79">
        <f t="shared" si="47"/>
        <v>336.5973123671144</v>
      </c>
      <c r="DH79">
        <f t="shared" si="48"/>
        <v>0.84146845759828692</v>
      </c>
      <c r="DI79">
        <f t="shared" si="49"/>
        <v>0.19293691519657372</v>
      </c>
      <c r="DJ79">
        <v>1716908479</v>
      </c>
      <c r="DK79">
        <v>408.00793333333303</v>
      </c>
      <c r="DL79">
        <v>424.09573333333299</v>
      </c>
      <c r="DM79">
        <v>20.564540000000001</v>
      </c>
      <c r="DN79">
        <v>18.919646666666701</v>
      </c>
      <c r="DO79">
        <v>407.53693333333302</v>
      </c>
      <c r="DP79">
        <v>20.16854</v>
      </c>
      <c r="DQ79">
        <v>500.23046666666698</v>
      </c>
      <c r="DR79">
        <v>100.480066666667</v>
      </c>
      <c r="DS79">
        <v>9.9999826666666694E-2</v>
      </c>
      <c r="DT79">
        <v>23.553726666666702</v>
      </c>
      <c r="DU79">
        <v>22.5994666666667</v>
      </c>
      <c r="DV79">
        <v>999.9</v>
      </c>
      <c r="DW79">
        <v>0</v>
      </c>
      <c r="DX79">
        <v>0</v>
      </c>
      <c r="DY79">
        <v>10001.5753333333</v>
      </c>
      <c r="DZ79">
        <v>0</v>
      </c>
      <c r="EA79">
        <v>2.3661639999999999</v>
      </c>
      <c r="EB79">
        <v>-16.3159733333333</v>
      </c>
      <c r="EC79">
        <v>416.39973333333302</v>
      </c>
      <c r="ED79">
        <v>432.274133333333</v>
      </c>
      <c r="EE79">
        <v>1.7815973333333299</v>
      </c>
      <c r="EF79">
        <v>424.09573333333299</v>
      </c>
      <c r="EG79">
        <v>18.919646666666701</v>
      </c>
      <c r="EH79">
        <v>2.08006133333333</v>
      </c>
      <c r="EI79">
        <v>1.901046</v>
      </c>
      <c r="EJ79">
        <v>18.0672933333333</v>
      </c>
      <c r="EK79">
        <v>16.643380000000001</v>
      </c>
      <c r="EL79">
        <v>400.01179999999999</v>
      </c>
      <c r="EM79">
        <v>0.95001000000000002</v>
      </c>
      <c r="EN79">
        <v>4.9990199999999999E-2</v>
      </c>
      <c r="EO79">
        <v>0</v>
      </c>
      <c r="EP79">
        <v>1994.68</v>
      </c>
      <c r="EQ79">
        <v>8.3295499999999993</v>
      </c>
      <c r="ER79">
        <v>4307.6066666666702</v>
      </c>
      <c r="ES79">
        <v>3981.4453333333299</v>
      </c>
      <c r="ET79">
        <v>38.770666666666699</v>
      </c>
      <c r="EU79">
        <v>42.037199999999999</v>
      </c>
      <c r="EV79">
        <v>40.6332666666667</v>
      </c>
      <c r="EW79">
        <v>42.233199999999997</v>
      </c>
      <c r="EX79">
        <v>41.707999999999998</v>
      </c>
      <c r="EY79">
        <v>372.10199999999998</v>
      </c>
      <c r="EZ79">
        <v>19.579999999999998</v>
      </c>
      <c r="FA79">
        <v>0</v>
      </c>
      <c r="FB79">
        <v>298.59999990463302</v>
      </c>
      <c r="FC79">
        <v>0</v>
      </c>
      <c r="FD79">
        <v>1994.69769230769</v>
      </c>
      <c r="FE79">
        <v>0.83965811046294203</v>
      </c>
      <c r="FF79">
        <v>3.2376068342984698</v>
      </c>
      <c r="FG79">
        <v>4307.5846153846196</v>
      </c>
      <c r="FH79">
        <v>15</v>
      </c>
      <c r="FI79">
        <v>1716908522</v>
      </c>
      <c r="FJ79" t="s">
        <v>686</v>
      </c>
      <c r="FK79">
        <v>1716908522</v>
      </c>
      <c r="FL79">
        <v>1716908509</v>
      </c>
      <c r="FM79">
        <v>63</v>
      </c>
      <c r="FN79">
        <v>0.20399999999999999</v>
      </c>
      <c r="FO79">
        <v>-5.0000000000000001E-3</v>
      </c>
      <c r="FP79">
        <v>0.47099999999999997</v>
      </c>
      <c r="FQ79">
        <v>0.39600000000000002</v>
      </c>
      <c r="FR79">
        <v>425</v>
      </c>
      <c r="FS79">
        <v>19</v>
      </c>
      <c r="FT79">
        <v>0.28000000000000003</v>
      </c>
      <c r="FU79">
        <v>0.04</v>
      </c>
      <c r="FV79">
        <v>-16.273745000000002</v>
      </c>
      <c r="FW79">
        <v>-1.0065518796992201</v>
      </c>
      <c r="FX79">
        <v>0.10127807005961401</v>
      </c>
      <c r="FY79">
        <v>0</v>
      </c>
      <c r="FZ79">
        <v>407.77140000000003</v>
      </c>
      <c r="GA79">
        <v>0.32571428571463401</v>
      </c>
      <c r="GB79">
        <v>3.2751183184739602E-2</v>
      </c>
      <c r="GC79">
        <v>1</v>
      </c>
      <c r="GD79">
        <v>1.7811315000000001</v>
      </c>
      <c r="GE79">
        <v>1.05234586466189E-2</v>
      </c>
      <c r="GF79">
        <v>1.36446793659653E-3</v>
      </c>
      <c r="GG79">
        <v>1</v>
      </c>
      <c r="GH79">
        <v>9.9978712499999997E-2</v>
      </c>
      <c r="GI79">
        <v>-5.7905294117700204E-4</v>
      </c>
      <c r="GJ79">
        <v>2.3563508300707199E-4</v>
      </c>
      <c r="GK79">
        <v>1</v>
      </c>
      <c r="GL79">
        <v>3</v>
      </c>
      <c r="GM79">
        <v>4</v>
      </c>
      <c r="GN79" t="s">
        <v>448</v>
      </c>
      <c r="GO79">
        <v>2.9510900000000002</v>
      </c>
      <c r="GP79">
        <v>2.8860100000000002</v>
      </c>
      <c r="GQ79">
        <v>9.9830000000000002E-2</v>
      </c>
      <c r="GR79">
        <v>0.105307</v>
      </c>
      <c r="GS79">
        <v>0.103988</v>
      </c>
      <c r="GT79">
        <v>0.10351200000000001</v>
      </c>
      <c r="GU79">
        <v>33190.9</v>
      </c>
      <c r="GV79">
        <v>24786.9</v>
      </c>
      <c r="GW79">
        <v>34659.699999999997</v>
      </c>
      <c r="GX79">
        <v>24818.400000000001</v>
      </c>
      <c r="GY79">
        <v>41555.800000000003</v>
      </c>
      <c r="GZ79">
        <v>28453.8</v>
      </c>
      <c r="HA79">
        <v>47556</v>
      </c>
      <c r="HB79">
        <v>32854.300000000003</v>
      </c>
      <c r="HC79">
        <v>2.1309</v>
      </c>
      <c r="HD79">
        <v>2.16215</v>
      </c>
      <c r="HE79">
        <v>3.9506699999999999E-2</v>
      </c>
      <c r="HF79">
        <v>0</v>
      </c>
      <c r="HG79">
        <v>21.9499</v>
      </c>
      <c r="HH79">
        <v>999.9</v>
      </c>
      <c r="HI79">
        <v>58.497</v>
      </c>
      <c r="HJ79">
        <v>27.805</v>
      </c>
      <c r="HK79">
        <v>21.841899999999999</v>
      </c>
      <c r="HL79">
        <v>61.655299999999997</v>
      </c>
      <c r="HM79">
        <v>31.3141</v>
      </c>
      <c r="HN79">
        <v>1</v>
      </c>
      <c r="HO79">
        <v>-0.32242900000000002</v>
      </c>
      <c r="HP79">
        <v>0.21245900000000001</v>
      </c>
      <c r="HQ79">
        <v>20.352699999999999</v>
      </c>
      <c r="HR79">
        <v>5.2159399999999998</v>
      </c>
      <c r="HS79">
        <v>11.950100000000001</v>
      </c>
      <c r="HT79">
        <v>4.9881000000000002</v>
      </c>
      <c r="HU79">
        <v>3.2989999999999999</v>
      </c>
      <c r="HV79">
        <v>9999</v>
      </c>
      <c r="HW79">
        <v>999.9</v>
      </c>
      <c r="HX79">
        <v>9999</v>
      </c>
      <c r="HY79">
        <v>9999</v>
      </c>
      <c r="HZ79">
        <v>1.87029</v>
      </c>
      <c r="IA79">
        <v>1.87958</v>
      </c>
      <c r="IB79">
        <v>1.8794999999999999</v>
      </c>
      <c r="IC79">
        <v>1.8721000000000001</v>
      </c>
      <c r="ID79">
        <v>1.87609</v>
      </c>
      <c r="IE79">
        <v>1.87727</v>
      </c>
      <c r="IF79">
        <v>1.87737</v>
      </c>
      <c r="IG79">
        <v>1.88025</v>
      </c>
      <c r="IH79">
        <v>5</v>
      </c>
      <c r="II79">
        <v>0</v>
      </c>
      <c r="IJ79">
        <v>0</v>
      </c>
      <c r="IK79">
        <v>0</v>
      </c>
      <c r="IL79" t="s">
        <v>441</v>
      </c>
      <c r="IM79" t="s">
        <v>442</v>
      </c>
      <c r="IN79" t="s">
        <v>443</v>
      </c>
      <c r="IO79" t="s">
        <v>443</v>
      </c>
      <c r="IP79" t="s">
        <v>443</v>
      </c>
      <c r="IQ79" t="s">
        <v>443</v>
      </c>
      <c r="IR79">
        <v>0</v>
      </c>
      <c r="IS79">
        <v>100</v>
      </c>
      <c r="IT79">
        <v>100</v>
      </c>
      <c r="IU79">
        <v>0.47099999999999997</v>
      </c>
      <c r="IV79">
        <v>0.39600000000000002</v>
      </c>
      <c r="IW79">
        <v>-0.65850088411324204</v>
      </c>
      <c r="IX79">
        <v>3.1429845563750499E-3</v>
      </c>
      <c r="IY79">
        <v>-2.6191379260519398E-6</v>
      </c>
      <c r="IZ79">
        <v>8.1946225552374905E-10</v>
      </c>
      <c r="JA79">
        <v>-5.4278687317809897E-3</v>
      </c>
      <c r="JB79">
        <v>-4.0743828274618102E-2</v>
      </c>
      <c r="JC79">
        <v>3.8132344040852999E-3</v>
      </c>
      <c r="JD79">
        <v>-2.3311986755717701E-5</v>
      </c>
      <c r="JE79">
        <v>5</v>
      </c>
      <c r="JF79">
        <v>2227</v>
      </c>
      <c r="JG79">
        <v>1</v>
      </c>
      <c r="JH79">
        <v>23</v>
      </c>
      <c r="JI79">
        <v>4.5</v>
      </c>
      <c r="JJ79">
        <v>4.5</v>
      </c>
      <c r="JK79">
        <v>0.161133</v>
      </c>
      <c r="JL79">
        <v>4.99878</v>
      </c>
      <c r="JM79">
        <v>1.5954600000000001</v>
      </c>
      <c r="JN79">
        <v>2.3144499999999999</v>
      </c>
      <c r="JO79">
        <v>1.49658</v>
      </c>
      <c r="JP79">
        <v>2.47925</v>
      </c>
      <c r="JQ79">
        <v>30.760400000000001</v>
      </c>
      <c r="JR79">
        <v>24.315200000000001</v>
      </c>
      <c r="JS79">
        <v>2</v>
      </c>
      <c r="JT79">
        <v>507.21600000000001</v>
      </c>
      <c r="JU79">
        <v>547.23</v>
      </c>
      <c r="JV79">
        <v>22.000699999999998</v>
      </c>
      <c r="JW79">
        <v>23.181699999999999</v>
      </c>
      <c r="JX79">
        <v>30.0001</v>
      </c>
      <c r="JY79">
        <v>23.227900000000002</v>
      </c>
      <c r="JZ79">
        <v>23.1982</v>
      </c>
      <c r="KA79">
        <v>-1</v>
      </c>
      <c r="KB79">
        <v>20.05</v>
      </c>
      <c r="KC79">
        <v>95.7</v>
      </c>
      <c r="KD79">
        <v>22</v>
      </c>
      <c r="KE79">
        <v>400</v>
      </c>
      <c r="KF79">
        <v>15.3735</v>
      </c>
      <c r="KG79">
        <v>100.566</v>
      </c>
      <c r="KH79">
        <v>100.48699999999999</v>
      </c>
    </row>
    <row r="80" spans="1:294" x14ac:dyDescent="0.35">
      <c r="A80">
        <v>62</v>
      </c>
      <c r="B80">
        <v>1716908787</v>
      </c>
      <c r="C80">
        <v>19801</v>
      </c>
      <c r="D80" t="s">
        <v>687</v>
      </c>
      <c r="E80" t="s">
        <v>688</v>
      </c>
      <c r="F80">
        <v>15</v>
      </c>
      <c r="G80">
        <v>1716908778.5</v>
      </c>
      <c r="H80">
        <f t="shared" si="0"/>
        <v>1.4970772636792177E-3</v>
      </c>
      <c r="I80">
        <f t="shared" si="1"/>
        <v>1.4970772636792176</v>
      </c>
      <c r="J80">
        <f t="shared" si="2"/>
        <v>12.934776129052956</v>
      </c>
      <c r="K80">
        <f t="shared" si="3"/>
        <v>408.24618750000002</v>
      </c>
      <c r="L80">
        <f t="shared" si="4"/>
        <v>282.85295337818508</v>
      </c>
      <c r="M80">
        <f t="shared" si="5"/>
        <v>28.449399468724469</v>
      </c>
      <c r="N80">
        <f t="shared" si="6"/>
        <v>41.061472864462033</v>
      </c>
      <c r="O80">
        <f t="shared" si="7"/>
        <v>0.17654208655167408</v>
      </c>
      <c r="P80">
        <f t="shared" si="8"/>
        <v>2.9380562803558425</v>
      </c>
      <c r="Q80">
        <f t="shared" si="9"/>
        <v>0.17085344894835708</v>
      </c>
      <c r="R80">
        <f t="shared" si="10"/>
        <v>0.10727923742171952</v>
      </c>
      <c r="S80">
        <f t="shared" si="11"/>
        <v>77.1739200017619</v>
      </c>
      <c r="T80">
        <f t="shared" si="12"/>
        <v>23.617202310132747</v>
      </c>
      <c r="U80">
        <f t="shared" si="13"/>
        <v>23.617202310132747</v>
      </c>
      <c r="V80">
        <f t="shared" si="14"/>
        <v>2.9267945262649286</v>
      </c>
      <c r="W80">
        <f t="shared" si="15"/>
        <v>70.91591111275963</v>
      </c>
      <c r="X80">
        <f t="shared" si="16"/>
        <v>2.067356342345323</v>
      </c>
      <c r="Y80">
        <f t="shared" si="17"/>
        <v>2.9152221411329386</v>
      </c>
      <c r="Z80">
        <f t="shared" si="18"/>
        <v>0.85943818391960569</v>
      </c>
      <c r="AA80">
        <f t="shared" si="19"/>
        <v>-66.021107328253493</v>
      </c>
      <c r="AB80">
        <f t="shared" si="20"/>
        <v>-10.413945168620407</v>
      </c>
      <c r="AC80">
        <f t="shared" si="21"/>
        <v>-0.73911325384644966</v>
      </c>
      <c r="AD80">
        <f t="shared" si="22"/>
        <v>-2.4574895845397293E-4</v>
      </c>
      <c r="AE80">
        <f t="shared" si="23"/>
        <v>12.952090579112093</v>
      </c>
      <c r="AF80">
        <f t="shared" si="24"/>
        <v>1.3899043646084015</v>
      </c>
      <c r="AG80">
        <f t="shared" si="25"/>
        <v>12.934776129052956</v>
      </c>
      <c r="AH80">
        <v>432.54344574883999</v>
      </c>
      <c r="AI80">
        <v>416.891684848485</v>
      </c>
      <c r="AJ80">
        <v>-2.9704376404062701E-2</v>
      </c>
      <c r="AK80">
        <v>67.0395176453045</v>
      </c>
      <c r="AL80">
        <f t="shared" si="26"/>
        <v>1.4970772636792176</v>
      </c>
      <c r="AM80">
        <v>18.922537085518901</v>
      </c>
      <c r="AN80">
        <v>20.681155757575699</v>
      </c>
      <c r="AO80">
        <v>-1.2188196739125101E-5</v>
      </c>
      <c r="AP80">
        <v>77.583131464225502</v>
      </c>
      <c r="AQ80">
        <v>0</v>
      </c>
      <c r="AR80">
        <v>0</v>
      </c>
      <c r="AS80">
        <f t="shared" si="27"/>
        <v>1</v>
      </c>
      <c r="AT80">
        <f t="shared" si="28"/>
        <v>0</v>
      </c>
      <c r="AU80">
        <f t="shared" si="29"/>
        <v>53751.771357842095</v>
      </c>
      <c r="AV80" t="s">
        <v>484</v>
      </c>
      <c r="AW80">
        <v>10531.5</v>
      </c>
      <c r="AX80">
        <v>1256.3007692307699</v>
      </c>
      <c r="AY80">
        <v>6278</v>
      </c>
      <c r="AZ80">
        <f t="shared" si="30"/>
        <v>0.79988837699414306</v>
      </c>
      <c r="BA80">
        <v>-1.58532174459789</v>
      </c>
      <c r="BB80" t="s">
        <v>689</v>
      </c>
      <c r="BC80">
        <v>10521.2</v>
      </c>
      <c r="BD80">
        <v>1996.9764</v>
      </c>
      <c r="BE80">
        <v>3629.5</v>
      </c>
      <c r="BF80">
        <f t="shared" si="31"/>
        <v>0.44979297423887588</v>
      </c>
      <c r="BG80">
        <v>0.5</v>
      </c>
      <c r="BH80">
        <f t="shared" si="32"/>
        <v>336.58351437588095</v>
      </c>
      <c r="BI80">
        <f t="shared" si="33"/>
        <v>12.934776129052956</v>
      </c>
      <c r="BJ80">
        <f t="shared" si="34"/>
        <v>75.696450005450458</v>
      </c>
      <c r="BK80">
        <f t="shared" si="35"/>
        <v>4.3139658520041091E-2</v>
      </c>
      <c r="BL80">
        <f t="shared" si="36"/>
        <v>0.72971483675437387</v>
      </c>
      <c r="BM80">
        <f t="shared" si="37"/>
        <v>1096.2251300772</v>
      </c>
      <c r="BN80" t="s">
        <v>438</v>
      </c>
      <c r="BO80">
        <v>0</v>
      </c>
      <c r="BP80">
        <f t="shared" si="38"/>
        <v>1096.2251300772</v>
      </c>
      <c r="BQ80">
        <f t="shared" si="39"/>
        <v>0.69796800383601054</v>
      </c>
      <c r="BR80">
        <f t="shared" si="40"/>
        <v>0.64443208251213191</v>
      </c>
      <c r="BS80">
        <f t="shared" si="41"/>
        <v>0.51111830723735374</v>
      </c>
      <c r="BT80">
        <f t="shared" si="42"/>
        <v>0.68789993643763603</v>
      </c>
      <c r="BU80">
        <f t="shared" si="43"/>
        <v>0.52741111689285691</v>
      </c>
      <c r="BV80">
        <f t="shared" si="44"/>
        <v>0.35375613025661329</v>
      </c>
      <c r="BW80">
        <f t="shared" si="45"/>
        <v>0.64624386974338677</v>
      </c>
      <c r="DF80">
        <f t="shared" si="46"/>
        <v>399.99537500000002</v>
      </c>
      <c r="DG80">
        <f t="shared" si="47"/>
        <v>336.58351437588095</v>
      </c>
      <c r="DH80">
        <f t="shared" si="48"/>
        <v>0.84146851541941192</v>
      </c>
      <c r="DI80">
        <f t="shared" si="49"/>
        <v>0.1929370308388238</v>
      </c>
      <c r="DJ80">
        <v>1716908778.5</v>
      </c>
      <c r="DK80">
        <v>408.24618750000002</v>
      </c>
      <c r="DL80">
        <v>424.46224999999998</v>
      </c>
      <c r="DM80">
        <v>20.554312500000002</v>
      </c>
      <c r="DN80">
        <v>18.92145</v>
      </c>
      <c r="DO80">
        <v>408.02718750000003</v>
      </c>
      <c r="DP80">
        <v>20.158312500000001</v>
      </c>
      <c r="DQ80">
        <v>500.22674999999998</v>
      </c>
      <c r="DR80">
        <v>100.4801875</v>
      </c>
      <c r="DS80">
        <v>9.9987212500000006E-2</v>
      </c>
      <c r="DT80">
        <v>23.551456250000001</v>
      </c>
      <c r="DU80">
        <v>22.592412499999998</v>
      </c>
      <c r="DV80">
        <v>999.9</v>
      </c>
      <c r="DW80">
        <v>0</v>
      </c>
      <c r="DX80">
        <v>0</v>
      </c>
      <c r="DY80">
        <v>10000.550625</v>
      </c>
      <c r="DZ80">
        <v>0</v>
      </c>
      <c r="EA80">
        <v>2.2632668749999998</v>
      </c>
      <c r="EB80">
        <v>-15.9870375</v>
      </c>
      <c r="EC80">
        <v>417.10325</v>
      </c>
      <c r="ED80">
        <v>432.64862499999998</v>
      </c>
      <c r="EE80">
        <v>1.7641093750000001</v>
      </c>
      <c r="EF80">
        <v>424.46224999999998</v>
      </c>
      <c r="EG80">
        <v>18.92145</v>
      </c>
      <c r="EH80">
        <v>2.0784899999999999</v>
      </c>
      <c r="EI80">
        <v>1.9012325000000001</v>
      </c>
      <c r="EJ80">
        <v>18.055287499999999</v>
      </c>
      <c r="EK80">
        <v>16.644906249999998</v>
      </c>
      <c r="EL80">
        <v>399.99537500000002</v>
      </c>
      <c r="EM80">
        <v>0.95000781249999999</v>
      </c>
      <c r="EN80">
        <v>4.9992343750000001E-2</v>
      </c>
      <c r="EO80">
        <v>0</v>
      </c>
      <c r="EP80">
        <v>1996.9393749999999</v>
      </c>
      <c r="EQ80">
        <v>8.3295499999999993</v>
      </c>
      <c r="ER80">
        <v>4307.9418750000004</v>
      </c>
      <c r="ES80">
        <v>3981.2775000000001</v>
      </c>
      <c r="ET80">
        <v>38.7809375</v>
      </c>
      <c r="EU80">
        <v>42.065937499999997</v>
      </c>
      <c r="EV80">
        <v>40.66375</v>
      </c>
      <c r="EW80">
        <v>42.246000000000002</v>
      </c>
      <c r="EX80">
        <v>41.738187500000002</v>
      </c>
      <c r="EY80">
        <v>372.08625000000001</v>
      </c>
      <c r="EZ80">
        <v>19.579999999999998</v>
      </c>
      <c r="FA80">
        <v>0</v>
      </c>
      <c r="FB80">
        <v>299</v>
      </c>
      <c r="FC80">
        <v>0</v>
      </c>
      <c r="FD80">
        <v>1996.9764</v>
      </c>
      <c r="FE80">
        <v>0.445384623456413</v>
      </c>
      <c r="FF80">
        <v>9.3569230403683701</v>
      </c>
      <c r="FG80">
        <v>4308.7367999999997</v>
      </c>
      <c r="FH80">
        <v>15</v>
      </c>
      <c r="FI80">
        <v>1716908813</v>
      </c>
      <c r="FJ80" t="s">
        <v>690</v>
      </c>
      <c r="FK80">
        <v>1716908813</v>
      </c>
      <c r="FL80">
        <v>1716908812</v>
      </c>
      <c r="FM80">
        <v>64</v>
      </c>
      <c r="FN80">
        <v>-0.251</v>
      </c>
      <c r="FO80">
        <v>1E-3</v>
      </c>
      <c r="FP80">
        <v>0.219</v>
      </c>
      <c r="FQ80">
        <v>0.39600000000000002</v>
      </c>
      <c r="FR80">
        <v>424</v>
      </c>
      <c r="FS80">
        <v>19</v>
      </c>
      <c r="FT80">
        <v>0.09</v>
      </c>
      <c r="FU80">
        <v>0.09</v>
      </c>
      <c r="FV80">
        <v>-15.963355</v>
      </c>
      <c r="FW80">
        <v>-0.67936691729322396</v>
      </c>
      <c r="FX80">
        <v>7.6243514314333502E-2</v>
      </c>
      <c r="FY80">
        <v>0</v>
      </c>
      <c r="FZ80">
        <v>408.48820000000001</v>
      </c>
      <c r="GA80">
        <v>-1.7882142857144101</v>
      </c>
      <c r="GB80">
        <v>0.13040766848617699</v>
      </c>
      <c r="GC80">
        <v>0</v>
      </c>
      <c r="GD80">
        <v>1.7642519999999999</v>
      </c>
      <c r="GE80">
        <v>-3.4393984962402401E-3</v>
      </c>
      <c r="GF80">
        <v>1.37959631776833E-3</v>
      </c>
      <c r="GG80">
        <v>1</v>
      </c>
      <c r="GH80">
        <v>9.9987212500000006E-2</v>
      </c>
      <c r="GI80">
        <v>3.0638823529374401E-4</v>
      </c>
      <c r="GJ80">
        <v>1.6276206512498499E-4</v>
      </c>
      <c r="GK80">
        <v>1</v>
      </c>
      <c r="GL80">
        <v>2</v>
      </c>
      <c r="GM80">
        <v>4</v>
      </c>
      <c r="GN80" t="s">
        <v>457</v>
      </c>
      <c r="GO80">
        <v>2.9508200000000002</v>
      </c>
      <c r="GP80">
        <v>2.8859300000000001</v>
      </c>
      <c r="GQ80">
        <v>9.9853399999999995E-2</v>
      </c>
      <c r="GR80">
        <v>0.10530100000000001</v>
      </c>
      <c r="GS80">
        <v>0.10392899999999999</v>
      </c>
      <c r="GT80">
        <v>0.10348499999999999</v>
      </c>
      <c r="GU80">
        <v>33188</v>
      </c>
      <c r="GV80">
        <v>24785.4</v>
      </c>
      <c r="GW80">
        <v>34657.599999999999</v>
      </c>
      <c r="GX80">
        <v>24816.799999999999</v>
      </c>
      <c r="GY80">
        <v>41558.199999999997</v>
      </c>
      <c r="GZ80">
        <v>28453.9</v>
      </c>
      <c r="HA80">
        <v>47555.3</v>
      </c>
      <c r="HB80">
        <v>32853.4</v>
      </c>
      <c r="HC80">
        <v>2.1308500000000001</v>
      </c>
      <c r="HD80">
        <v>2.1616300000000002</v>
      </c>
      <c r="HE80">
        <v>4.0583300000000003E-2</v>
      </c>
      <c r="HF80">
        <v>0</v>
      </c>
      <c r="HG80">
        <v>21.929500000000001</v>
      </c>
      <c r="HH80">
        <v>999.9</v>
      </c>
      <c r="HI80">
        <v>58.472999999999999</v>
      </c>
      <c r="HJ80">
        <v>27.815000000000001</v>
      </c>
      <c r="HK80">
        <v>21.846800000000002</v>
      </c>
      <c r="HL80">
        <v>61.505299999999998</v>
      </c>
      <c r="HM80">
        <v>31.558499999999999</v>
      </c>
      <c r="HN80">
        <v>1</v>
      </c>
      <c r="HO80">
        <v>-0.32144099999999998</v>
      </c>
      <c r="HP80">
        <v>0.20405200000000001</v>
      </c>
      <c r="HQ80">
        <v>20.352900000000002</v>
      </c>
      <c r="HR80">
        <v>5.21624</v>
      </c>
      <c r="HS80">
        <v>11.950100000000001</v>
      </c>
      <c r="HT80">
        <v>4.9894999999999996</v>
      </c>
      <c r="HU80">
        <v>3.29895</v>
      </c>
      <c r="HV80">
        <v>9999</v>
      </c>
      <c r="HW80">
        <v>999.9</v>
      </c>
      <c r="HX80">
        <v>9999</v>
      </c>
      <c r="HY80">
        <v>9999</v>
      </c>
      <c r="HZ80">
        <v>1.87029</v>
      </c>
      <c r="IA80">
        <v>1.87958</v>
      </c>
      <c r="IB80">
        <v>1.8795200000000001</v>
      </c>
      <c r="IC80">
        <v>1.8721000000000001</v>
      </c>
      <c r="ID80">
        <v>1.87608</v>
      </c>
      <c r="IE80">
        <v>1.8772599999999999</v>
      </c>
      <c r="IF80">
        <v>1.8773899999999999</v>
      </c>
      <c r="IG80">
        <v>1.88022</v>
      </c>
      <c r="IH80">
        <v>5</v>
      </c>
      <c r="II80">
        <v>0</v>
      </c>
      <c r="IJ80">
        <v>0</v>
      </c>
      <c r="IK80">
        <v>0</v>
      </c>
      <c r="IL80" t="s">
        <v>441</v>
      </c>
      <c r="IM80" t="s">
        <v>442</v>
      </c>
      <c r="IN80" t="s">
        <v>443</v>
      </c>
      <c r="IO80" t="s">
        <v>443</v>
      </c>
      <c r="IP80" t="s">
        <v>443</v>
      </c>
      <c r="IQ80" t="s">
        <v>443</v>
      </c>
      <c r="IR80">
        <v>0</v>
      </c>
      <c r="IS80">
        <v>100</v>
      </c>
      <c r="IT80">
        <v>100</v>
      </c>
      <c r="IU80">
        <v>0.219</v>
      </c>
      <c r="IV80">
        <v>0.39600000000000002</v>
      </c>
      <c r="IW80">
        <v>-0.45412256892532599</v>
      </c>
      <c r="IX80">
        <v>3.1429845563750499E-3</v>
      </c>
      <c r="IY80">
        <v>-2.6191379260519398E-6</v>
      </c>
      <c r="IZ80">
        <v>8.1946225552374905E-10</v>
      </c>
      <c r="JA80">
        <v>-9.9856809604784297E-3</v>
      </c>
      <c r="JB80">
        <v>-4.0743828274618102E-2</v>
      </c>
      <c r="JC80">
        <v>3.8132344040852999E-3</v>
      </c>
      <c r="JD80">
        <v>-2.3311986755717701E-5</v>
      </c>
      <c r="JE80">
        <v>5</v>
      </c>
      <c r="JF80">
        <v>2227</v>
      </c>
      <c r="JG80">
        <v>1</v>
      </c>
      <c r="JH80">
        <v>23</v>
      </c>
      <c r="JI80">
        <v>4.4000000000000004</v>
      </c>
      <c r="JJ80">
        <v>4.5999999999999996</v>
      </c>
      <c r="JK80">
        <v>0.161133</v>
      </c>
      <c r="JL80">
        <v>4.99878</v>
      </c>
      <c r="JM80">
        <v>1.5954600000000001</v>
      </c>
      <c r="JN80">
        <v>2.3144499999999999</v>
      </c>
      <c r="JO80">
        <v>1.49658</v>
      </c>
      <c r="JP80">
        <v>2.2802699999999998</v>
      </c>
      <c r="JQ80">
        <v>30.738800000000001</v>
      </c>
      <c r="JR80">
        <v>24.315200000000001</v>
      </c>
      <c r="JS80">
        <v>2</v>
      </c>
      <c r="JT80">
        <v>507.33199999999999</v>
      </c>
      <c r="JU80">
        <v>547.03200000000004</v>
      </c>
      <c r="JV80">
        <v>21.9998</v>
      </c>
      <c r="JW80">
        <v>23.199400000000001</v>
      </c>
      <c r="JX80">
        <v>29.9999</v>
      </c>
      <c r="JY80">
        <v>23.243400000000001</v>
      </c>
      <c r="JZ80">
        <v>23.2136</v>
      </c>
      <c r="KA80">
        <v>-1</v>
      </c>
      <c r="KB80">
        <v>20.05</v>
      </c>
      <c r="KC80">
        <v>95.7</v>
      </c>
      <c r="KD80">
        <v>22</v>
      </c>
      <c r="KE80">
        <v>400</v>
      </c>
      <c r="KF80">
        <v>15.3735</v>
      </c>
      <c r="KG80">
        <v>100.563</v>
      </c>
      <c r="KH80">
        <v>100.483</v>
      </c>
    </row>
    <row r="81" spans="1:294" x14ac:dyDescent="0.35">
      <c r="A81">
        <v>63</v>
      </c>
      <c r="B81">
        <v>1716909087</v>
      </c>
      <c r="C81">
        <v>20101</v>
      </c>
      <c r="D81" t="s">
        <v>691</v>
      </c>
      <c r="E81" t="s">
        <v>692</v>
      </c>
      <c r="F81">
        <v>15</v>
      </c>
      <c r="G81">
        <v>1716909079</v>
      </c>
      <c r="H81">
        <f t="shared" si="0"/>
        <v>1.4941344737876253E-3</v>
      </c>
      <c r="I81">
        <f t="shared" si="1"/>
        <v>1.4941344737876252</v>
      </c>
      <c r="J81">
        <f t="shared" si="2"/>
        <v>12.723256001522536</v>
      </c>
      <c r="K81">
        <f t="shared" si="3"/>
        <v>408.67246666666699</v>
      </c>
      <c r="L81">
        <f t="shared" si="4"/>
        <v>284.52486394306072</v>
      </c>
      <c r="M81">
        <f t="shared" si="5"/>
        <v>28.615847966730609</v>
      </c>
      <c r="N81">
        <f t="shared" si="6"/>
        <v>41.101888292836286</v>
      </c>
      <c r="O81">
        <f t="shared" si="7"/>
        <v>0.17548952776755186</v>
      </c>
      <c r="P81">
        <f t="shared" si="8"/>
        <v>2.9371076138685281</v>
      </c>
      <c r="Q81">
        <f t="shared" si="9"/>
        <v>0.16986560443195334</v>
      </c>
      <c r="R81">
        <f t="shared" si="10"/>
        <v>0.10665627628269586</v>
      </c>
      <c r="S81">
        <f t="shared" si="11"/>
        <v>77.173532696973012</v>
      </c>
      <c r="T81">
        <f t="shared" si="12"/>
        <v>23.617115579017593</v>
      </c>
      <c r="U81">
        <f t="shared" si="13"/>
        <v>23.617115579017593</v>
      </c>
      <c r="V81">
        <f t="shared" si="14"/>
        <v>2.9267792337412688</v>
      </c>
      <c r="W81">
        <f t="shared" si="15"/>
        <v>70.807259400236816</v>
      </c>
      <c r="X81">
        <f t="shared" si="16"/>
        <v>2.0640807154536045</v>
      </c>
      <c r="Y81">
        <f t="shared" si="17"/>
        <v>2.9150693487322026</v>
      </c>
      <c r="Z81">
        <f t="shared" si="18"/>
        <v>0.86269851828766431</v>
      </c>
      <c r="AA81">
        <f t="shared" si="19"/>
        <v>-65.891330294034276</v>
      </c>
      <c r="AB81">
        <f t="shared" si="20"/>
        <v>-10.534543623842133</v>
      </c>
      <c r="AC81">
        <f t="shared" si="21"/>
        <v>-0.7479104142345987</v>
      </c>
      <c r="AD81">
        <f t="shared" si="22"/>
        <v>-2.516351379924231E-4</v>
      </c>
      <c r="AE81">
        <f t="shared" si="23"/>
        <v>12.721143275715468</v>
      </c>
      <c r="AF81">
        <f t="shared" si="24"/>
        <v>1.384239503187124</v>
      </c>
      <c r="AG81">
        <f t="shared" si="25"/>
        <v>12.723256001522536</v>
      </c>
      <c r="AH81">
        <v>432.84946055861002</v>
      </c>
      <c r="AI81">
        <v>417.29113939393898</v>
      </c>
      <c r="AJ81">
        <v>7.0314703601507503E-4</v>
      </c>
      <c r="AK81">
        <v>67.039833189342104</v>
      </c>
      <c r="AL81">
        <f t="shared" si="26"/>
        <v>1.4941344737876252</v>
      </c>
      <c r="AM81">
        <v>18.898312464696001</v>
      </c>
      <c r="AN81">
        <v>20.6533642424242</v>
      </c>
      <c r="AO81">
        <v>5.2526043496634003E-6</v>
      </c>
      <c r="AP81">
        <v>77.603526226765794</v>
      </c>
      <c r="AQ81">
        <v>0</v>
      </c>
      <c r="AR81">
        <v>0</v>
      </c>
      <c r="AS81">
        <f t="shared" si="27"/>
        <v>1</v>
      </c>
      <c r="AT81">
        <f t="shared" si="28"/>
        <v>0</v>
      </c>
      <c r="AU81">
        <f t="shared" si="29"/>
        <v>53723.962785939992</v>
      </c>
      <c r="AV81" t="s">
        <v>484</v>
      </c>
      <c r="AW81">
        <v>10531.5</v>
      </c>
      <c r="AX81">
        <v>1256.3007692307699</v>
      </c>
      <c r="AY81">
        <v>6278</v>
      </c>
      <c r="AZ81">
        <f t="shared" si="30"/>
        <v>0.79988837699414306</v>
      </c>
      <c r="BA81">
        <v>-1.58532174459789</v>
      </c>
      <c r="BB81" t="s">
        <v>693</v>
      </c>
      <c r="BC81">
        <v>10519.4</v>
      </c>
      <c r="BD81">
        <v>2003.1292307692299</v>
      </c>
      <c r="BE81">
        <v>3621.52</v>
      </c>
      <c r="BF81">
        <f t="shared" si="31"/>
        <v>0.44688163236176248</v>
      </c>
      <c r="BG81">
        <v>0.5</v>
      </c>
      <c r="BH81">
        <f t="shared" si="32"/>
        <v>336.58179968181958</v>
      </c>
      <c r="BI81">
        <f t="shared" si="33"/>
        <v>12.723256001522536</v>
      </c>
      <c r="BJ81">
        <f t="shared" si="34"/>
        <v>75.206112032535643</v>
      </c>
      <c r="BK81">
        <f t="shared" si="35"/>
        <v>4.251144226944753E-2</v>
      </c>
      <c r="BL81">
        <f t="shared" si="36"/>
        <v>0.73352625416952</v>
      </c>
      <c r="BM81">
        <f t="shared" si="37"/>
        <v>1095.4960490916455</v>
      </c>
      <c r="BN81" t="s">
        <v>438</v>
      </c>
      <c r="BO81">
        <v>0</v>
      </c>
      <c r="BP81">
        <f t="shared" si="38"/>
        <v>1095.4960490916455</v>
      </c>
      <c r="BQ81">
        <f t="shared" si="39"/>
        <v>0.697503796999148</v>
      </c>
      <c r="BR81">
        <f t="shared" si="40"/>
        <v>0.64068702462175753</v>
      </c>
      <c r="BS81">
        <f t="shared" si="41"/>
        <v>0.51258619871083555</v>
      </c>
      <c r="BT81">
        <f t="shared" si="42"/>
        <v>0.68424556513707513</v>
      </c>
      <c r="BU81">
        <f t="shared" si="43"/>
        <v>0.52900022042799189</v>
      </c>
      <c r="BV81">
        <f t="shared" si="44"/>
        <v>0.35038683146163718</v>
      </c>
      <c r="BW81">
        <f t="shared" si="45"/>
        <v>0.64961316853836282</v>
      </c>
      <c r="DF81">
        <f t="shared" si="46"/>
        <v>399.993333333333</v>
      </c>
      <c r="DG81">
        <f t="shared" si="47"/>
        <v>336.58179968181958</v>
      </c>
      <c r="DH81">
        <f t="shared" si="48"/>
        <v>0.84146852367994429</v>
      </c>
      <c r="DI81">
        <f t="shared" si="49"/>
        <v>0.1929370473598887</v>
      </c>
      <c r="DJ81">
        <v>1716909079</v>
      </c>
      <c r="DK81">
        <v>408.67246666666699</v>
      </c>
      <c r="DL81">
        <v>424.60899999999998</v>
      </c>
      <c r="DM81">
        <v>20.522973333333301</v>
      </c>
      <c r="DN81">
        <v>18.89676</v>
      </c>
      <c r="DO81">
        <v>408.42546666666698</v>
      </c>
      <c r="DP81">
        <v>20.125973333333299</v>
      </c>
      <c r="DQ81">
        <v>500.24093333333298</v>
      </c>
      <c r="DR81">
        <v>100.474133333333</v>
      </c>
      <c r="DS81">
        <v>0.100022366666667</v>
      </c>
      <c r="DT81">
        <v>23.5505866666667</v>
      </c>
      <c r="DU81">
        <v>22.5911333333333</v>
      </c>
      <c r="DV81">
        <v>999.9</v>
      </c>
      <c r="DW81">
        <v>0</v>
      </c>
      <c r="DX81">
        <v>0</v>
      </c>
      <c r="DY81">
        <v>9995.7540000000008</v>
      </c>
      <c r="DZ81">
        <v>0</v>
      </c>
      <c r="EA81">
        <v>2.1229960000000001</v>
      </c>
      <c r="EB81">
        <v>-15.986560000000001</v>
      </c>
      <c r="EC81">
        <v>417.23939999999999</v>
      </c>
      <c r="ED81">
        <v>432.78733333333298</v>
      </c>
      <c r="EE81">
        <v>1.75514533333333</v>
      </c>
      <c r="EF81">
        <v>424.60899999999998</v>
      </c>
      <c r="EG81">
        <v>18.89676</v>
      </c>
      <c r="EH81">
        <v>2.0749793333333302</v>
      </c>
      <c r="EI81">
        <v>1.8986333333333301</v>
      </c>
      <c r="EJ81">
        <v>18.028400000000001</v>
      </c>
      <c r="EK81">
        <v>16.623380000000001</v>
      </c>
      <c r="EL81">
        <v>399.993333333333</v>
      </c>
      <c r="EM81">
        <v>0.95000766666666703</v>
      </c>
      <c r="EN81">
        <v>4.9992553333333301E-2</v>
      </c>
      <c r="EO81">
        <v>0</v>
      </c>
      <c r="EP81">
        <v>2003.1373333333299</v>
      </c>
      <c r="EQ81">
        <v>8.3295499999999993</v>
      </c>
      <c r="ER81">
        <v>4315.45</v>
      </c>
      <c r="ES81">
        <v>3981.2559999999999</v>
      </c>
      <c r="ET81">
        <v>38.741399999999999</v>
      </c>
      <c r="EU81">
        <v>42.061999999999998</v>
      </c>
      <c r="EV81">
        <v>40.633200000000002</v>
      </c>
      <c r="EW81">
        <v>42.199599999999997</v>
      </c>
      <c r="EX81">
        <v>41.703800000000001</v>
      </c>
      <c r="EY81">
        <v>372.084</v>
      </c>
      <c r="EZ81">
        <v>19.579999999999998</v>
      </c>
      <c r="FA81">
        <v>0</v>
      </c>
      <c r="FB81">
        <v>298.799999952316</v>
      </c>
      <c r="FC81">
        <v>0</v>
      </c>
      <c r="FD81">
        <v>2003.1292307692299</v>
      </c>
      <c r="FE81">
        <v>2.9032478498257999</v>
      </c>
      <c r="FF81">
        <v>33.067008537280799</v>
      </c>
      <c r="FG81">
        <v>4315.6442307692296</v>
      </c>
      <c r="FH81">
        <v>15</v>
      </c>
      <c r="FI81">
        <v>1716909109</v>
      </c>
      <c r="FJ81" t="s">
        <v>694</v>
      </c>
      <c r="FK81">
        <v>1716909109</v>
      </c>
      <c r="FL81">
        <v>1716909108</v>
      </c>
      <c r="FM81">
        <v>65</v>
      </c>
      <c r="FN81">
        <v>2.8000000000000001E-2</v>
      </c>
      <c r="FO81">
        <v>1E-3</v>
      </c>
      <c r="FP81">
        <v>0.247</v>
      </c>
      <c r="FQ81">
        <v>0.39700000000000002</v>
      </c>
      <c r="FR81">
        <v>425</v>
      </c>
      <c r="FS81">
        <v>19</v>
      </c>
      <c r="FT81">
        <v>0.17</v>
      </c>
      <c r="FU81">
        <v>0.06</v>
      </c>
      <c r="FV81">
        <v>-16.001899999999999</v>
      </c>
      <c r="FW81">
        <v>0.20506466165415899</v>
      </c>
      <c r="FX81">
        <v>3.6021202089880397E-2</v>
      </c>
      <c r="FY81">
        <v>1</v>
      </c>
      <c r="FZ81">
        <v>408.60980000000001</v>
      </c>
      <c r="GA81">
        <v>0.80442857142826496</v>
      </c>
      <c r="GB81">
        <v>6.2669716237851905E-2</v>
      </c>
      <c r="GC81">
        <v>1</v>
      </c>
      <c r="GD81">
        <v>1.7559545000000001</v>
      </c>
      <c r="GE81">
        <v>-2.2160751879701901E-2</v>
      </c>
      <c r="GF81">
        <v>2.2592088770186799E-3</v>
      </c>
      <c r="GG81">
        <v>1</v>
      </c>
      <c r="GH81">
        <v>0.10001783124999999</v>
      </c>
      <c r="GI81">
        <v>1.26401470588214E-3</v>
      </c>
      <c r="GJ81">
        <v>1.76561592364924E-4</v>
      </c>
      <c r="GK81">
        <v>1</v>
      </c>
      <c r="GL81">
        <v>4</v>
      </c>
      <c r="GM81">
        <v>4</v>
      </c>
      <c r="GN81" t="s">
        <v>440</v>
      </c>
      <c r="GO81">
        <v>2.95085</v>
      </c>
      <c r="GP81">
        <v>2.8858000000000001</v>
      </c>
      <c r="GQ81">
        <v>9.9975499999999995E-2</v>
      </c>
      <c r="GR81">
        <v>0.105368</v>
      </c>
      <c r="GS81">
        <v>0.103834</v>
      </c>
      <c r="GT81">
        <v>0.103435</v>
      </c>
      <c r="GU81">
        <v>33187.5</v>
      </c>
      <c r="GV81">
        <v>24784.7</v>
      </c>
      <c r="GW81">
        <v>34661.699999999997</v>
      </c>
      <c r="GX81">
        <v>24817.9</v>
      </c>
      <c r="GY81">
        <v>41565.1</v>
      </c>
      <c r="GZ81">
        <v>28455.7</v>
      </c>
      <c r="HA81">
        <v>47558</v>
      </c>
      <c r="HB81">
        <v>32853.699999999997</v>
      </c>
      <c r="HC81">
        <v>2.1309200000000001</v>
      </c>
      <c r="HD81">
        <v>2.1619199999999998</v>
      </c>
      <c r="HE81">
        <v>3.9514199999999999E-2</v>
      </c>
      <c r="HF81">
        <v>0</v>
      </c>
      <c r="HG81">
        <v>21.9314</v>
      </c>
      <c r="HH81">
        <v>999.9</v>
      </c>
      <c r="HI81">
        <v>58.454000000000001</v>
      </c>
      <c r="HJ81">
        <v>27.805</v>
      </c>
      <c r="HK81">
        <v>21.8294</v>
      </c>
      <c r="HL81">
        <v>61.835299999999997</v>
      </c>
      <c r="HM81">
        <v>31.6587</v>
      </c>
      <c r="HN81">
        <v>1</v>
      </c>
      <c r="HO81">
        <v>-0.32226900000000003</v>
      </c>
      <c r="HP81">
        <v>0.19639999999999999</v>
      </c>
      <c r="HQ81">
        <v>20.352900000000002</v>
      </c>
      <c r="HR81">
        <v>5.2114500000000001</v>
      </c>
      <c r="HS81">
        <v>11.950100000000001</v>
      </c>
      <c r="HT81">
        <v>4.9894499999999997</v>
      </c>
      <c r="HU81">
        <v>3.2989999999999999</v>
      </c>
      <c r="HV81">
        <v>9999</v>
      </c>
      <c r="HW81">
        <v>999.9</v>
      </c>
      <c r="HX81">
        <v>9999</v>
      </c>
      <c r="HY81">
        <v>9999</v>
      </c>
      <c r="HZ81">
        <v>1.87032</v>
      </c>
      <c r="IA81">
        <v>1.87958</v>
      </c>
      <c r="IB81">
        <v>1.8795599999999999</v>
      </c>
      <c r="IC81">
        <v>1.87208</v>
      </c>
      <c r="ID81">
        <v>1.87608</v>
      </c>
      <c r="IE81">
        <v>1.8772800000000001</v>
      </c>
      <c r="IF81">
        <v>1.87741</v>
      </c>
      <c r="IG81">
        <v>1.8802000000000001</v>
      </c>
      <c r="IH81">
        <v>5</v>
      </c>
      <c r="II81">
        <v>0</v>
      </c>
      <c r="IJ81">
        <v>0</v>
      </c>
      <c r="IK81">
        <v>0</v>
      </c>
      <c r="IL81" t="s">
        <v>441</v>
      </c>
      <c r="IM81" t="s">
        <v>442</v>
      </c>
      <c r="IN81" t="s">
        <v>443</v>
      </c>
      <c r="IO81" t="s">
        <v>443</v>
      </c>
      <c r="IP81" t="s">
        <v>443</v>
      </c>
      <c r="IQ81" t="s">
        <v>443</v>
      </c>
      <c r="IR81">
        <v>0</v>
      </c>
      <c r="IS81">
        <v>100</v>
      </c>
      <c r="IT81">
        <v>100</v>
      </c>
      <c r="IU81">
        <v>0.247</v>
      </c>
      <c r="IV81">
        <v>0.39700000000000002</v>
      </c>
      <c r="IW81">
        <v>-0.70553955164250504</v>
      </c>
      <c r="IX81">
        <v>3.1429845563750499E-3</v>
      </c>
      <c r="IY81">
        <v>-2.6191379260519398E-6</v>
      </c>
      <c r="IZ81">
        <v>8.1946225552374905E-10</v>
      </c>
      <c r="JA81">
        <v>-8.6110573271645108E-3</v>
      </c>
      <c r="JB81">
        <v>-4.0743828274618102E-2</v>
      </c>
      <c r="JC81">
        <v>3.8132344040852999E-3</v>
      </c>
      <c r="JD81">
        <v>-2.3311986755717701E-5</v>
      </c>
      <c r="JE81">
        <v>5</v>
      </c>
      <c r="JF81">
        <v>2227</v>
      </c>
      <c r="JG81">
        <v>1</v>
      </c>
      <c r="JH81">
        <v>23</v>
      </c>
      <c r="JI81">
        <v>4.5999999999999996</v>
      </c>
      <c r="JJ81">
        <v>4.5999999999999996</v>
      </c>
      <c r="JK81">
        <v>0.161133</v>
      </c>
      <c r="JL81">
        <v>4.99878</v>
      </c>
      <c r="JM81">
        <v>1.5954600000000001</v>
      </c>
      <c r="JN81">
        <v>2.3156699999999999</v>
      </c>
      <c r="JO81">
        <v>1.49658</v>
      </c>
      <c r="JP81">
        <v>2.4365199999999998</v>
      </c>
      <c r="JQ81">
        <v>30.738800000000001</v>
      </c>
      <c r="JR81">
        <v>24.315200000000001</v>
      </c>
      <c r="JS81">
        <v>2</v>
      </c>
      <c r="JT81">
        <v>507.30399999999997</v>
      </c>
      <c r="JU81">
        <v>547.17700000000002</v>
      </c>
      <c r="JV81">
        <v>21.9998</v>
      </c>
      <c r="JW81">
        <v>23.188300000000002</v>
      </c>
      <c r="JX81">
        <v>30.0001</v>
      </c>
      <c r="JY81">
        <v>23.235600000000002</v>
      </c>
      <c r="JZ81">
        <v>23.207799999999999</v>
      </c>
      <c r="KA81">
        <v>-1</v>
      </c>
      <c r="KB81">
        <v>20.05</v>
      </c>
      <c r="KC81">
        <v>95.7</v>
      </c>
      <c r="KD81">
        <v>22</v>
      </c>
      <c r="KE81">
        <v>400</v>
      </c>
      <c r="KF81">
        <v>15.3735</v>
      </c>
      <c r="KG81">
        <v>100.571</v>
      </c>
      <c r="KH81">
        <v>100.485</v>
      </c>
    </row>
    <row r="82" spans="1:294" x14ac:dyDescent="0.35">
      <c r="A82">
        <v>64</v>
      </c>
      <c r="B82">
        <v>1716909387.0999999</v>
      </c>
      <c r="C82">
        <v>20401.0999999046</v>
      </c>
      <c r="D82" t="s">
        <v>695</v>
      </c>
      <c r="E82" t="s">
        <v>696</v>
      </c>
      <c r="F82">
        <v>15</v>
      </c>
      <c r="G82">
        <v>1716909378.5999999</v>
      </c>
      <c r="H82">
        <f t="shared" si="0"/>
        <v>1.4866813214188372E-3</v>
      </c>
      <c r="I82">
        <f t="shared" si="1"/>
        <v>1.4866813214188372</v>
      </c>
      <c r="J82">
        <f t="shared" si="2"/>
        <v>12.600272772396821</v>
      </c>
      <c r="K82">
        <f t="shared" si="3"/>
        <v>406.51412499999998</v>
      </c>
      <c r="L82">
        <f t="shared" si="4"/>
        <v>282.67325041479245</v>
      </c>
      <c r="M82">
        <f t="shared" si="5"/>
        <v>28.428239767947243</v>
      </c>
      <c r="N82">
        <f t="shared" si="6"/>
        <v>40.882824949298836</v>
      </c>
      <c r="O82">
        <f t="shared" si="7"/>
        <v>0.17418007767656407</v>
      </c>
      <c r="P82">
        <f t="shared" si="8"/>
        <v>2.9373703414465528</v>
      </c>
      <c r="Q82">
        <f t="shared" si="9"/>
        <v>0.16863882165523461</v>
      </c>
      <c r="R82">
        <f t="shared" si="10"/>
        <v>0.10588243837351341</v>
      </c>
      <c r="S82">
        <f t="shared" si="11"/>
        <v>77.174362497351325</v>
      </c>
      <c r="T82">
        <f t="shared" si="12"/>
        <v>23.619491251416971</v>
      </c>
      <c r="U82">
        <f t="shared" si="13"/>
        <v>23.619491251416971</v>
      </c>
      <c r="V82">
        <f t="shared" si="14"/>
        <v>2.927198140115967</v>
      </c>
      <c r="W82">
        <f t="shared" si="15"/>
        <v>70.754490673084064</v>
      </c>
      <c r="X82">
        <f t="shared" si="16"/>
        <v>2.0625969638893298</v>
      </c>
      <c r="Y82">
        <f t="shared" si="17"/>
        <v>2.9151463663549047</v>
      </c>
      <c r="Z82">
        <f t="shared" si="18"/>
        <v>0.86460117622663724</v>
      </c>
      <c r="AA82">
        <f t="shared" si="19"/>
        <v>-65.562646274570724</v>
      </c>
      <c r="AB82">
        <f t="shared" si="20"/>
        <v>-10.842282015526116</v>
      </c>
      <c r="AC82">
        <f t="shared" si="21"/>
        <v>-0.76970071308462107</v>
      </c>
      <c r="AD82">
        <f t="shared" si="22"/>
        <v>-2.6650583013321238E-4</v>
      </c>
      <c r="AE82">
        <f t="shared" si="23"/>
        <v>12.58239009245078</v>
      </c>
      <c r="AF82">
        <f t="shared" si="24"/>
        <v>1.3724422247193122</v>
      </c>
      <c r="AG82">
        <f t="shared" si="25"/>
        <v>12.600272772396821</v>
      </c>
      <c r="AH82">
        <v>430.31373119587101</v>
      </c>
      <c r="AI82">
        <v>414.93944848484801</v>
      </c>
      <c r="AJ82">
        <v>-5.5427903962412999E-3</v>
      </c>
      <c r="AK82">
        <v>67.039809317787601</v>
      </c>
      <c r="AL82">
        <f t="shared" si="26"/>
        <v>1.4866813214188372</v>
      </c>
      <c r="AM82">
        <v>18.897414508274199</v>
      </c>
      <c r="AN82">
        <v>20.643781212121201</v>
      </c>
      <c r="AO82">
        <v>4.1644830257444101E-6</v>
      </c>
      <c r="AP82">
        <v>77.601485089022901</v>
      </c>
      <c r="AQ82">
        <v>0</v>
      </c>
      <c r="AR82">
        <v>0</v>
      </c>
      <c r="AS82">
        <f t="shared" si="27"/>
        <v>1</v>
      </c>
      <c r="AT82">
        <f t="shared" si="28"/>
        <v>0</v>
      </c>
      <c r="AU82">
        <f t="shared" si="29"/>
        <v>53731.484578590193</v>
      </c>
      <c r="AV82" t="s">
        <v>484</v>
      </c>
      <c r="AW82">
        <v>10531.5</v>
      </c>
      <c r="AX82">
        <v>1256.3007692307699</v>
      </c>
      <c r="AY82">
        <v>6278</v>
      </c>
      <c r="AZ82">
        <f t="shared" si="30"/>
        <v>0.79988837699414306</v>
      </c>
      <c r="BA82">
        <v>-1.58532174459789</v>
      </c>
      <c r="BB82" t="s">
        <v>697</v>
      </c>
      <c r="BC82">
        <v>10514.4</v>
      </c>
      <c r="BD82">
        <v>2007.8584000000001</v>
      </c>
      <c r="BE82">
        <v>3611.27</v>
      </c>
      <c r="BF82">
        <f t="shared" si="31"/>
        <v>0.44400213775209274</v>
      </c>
      <c r="BG82">
        <v>0.5</v>
      </c>
      <c r="BH82">
        <f t="shared" si="32"/>
        <v>336.5854584361756</v>
      </c>
      <c r="BI82">
        <f t="shared" si="33"/>
        <v>12.600272772396821</v>
      </c>
      <c r="BJ82">
        <f t="shared" si="34"/>
        <v>74.722331540965058</v>
      </c>
      <c r="BK82">
        <f t="shared" si="35"/>
        <v>4.2145595305581589E-2</v>
      </c>
      <c r="BL82">
        <f t="shared" si="36"/>
        <v>0.73844658527332485</v>
      </c>
      <c r="BM82">
        <f t="shared" si="37"/>
        <v>1094.5562783292282</v>
      </c>
      <c r="BN82" t="s">
        <v>438</v>
      </c>
      <c r="BO82">
        <v>0</v>
      </c>
      <c r="BP82">
        <f t="shared" si="38"/>
        <v>1094.5562783292282</v>
      </c>
      <c r="BQ82">
        <f t="shared" si="39"/>
        <v>0.69690544370007546</v>
      </c>
      <c r="BR82">
        <f t="shared" si="40"/>
        <v>0.63710527987090348</v>
      </c>
      <c r="BS82">
        <f t="shared" si="41"/>
        <v>0.51447071545332357</v>
      </c>
      <c r="BT82">
        <f t="shared" si="42"/>
        <v>0.68086307840050186</v>
      </c>
      <c r="BU82">
        <f t="shared" si="43"/>
        <v>0.53104136218678055</v>
      </c>
      <c r="BV82">
        <f t="shared" si="44"/>
        <v>0.3473091449274498</v>
      </c>
      <c r="BW82">
        <f t="shared" si="45"/>
        <v>0.6526908550725502</v>
      </c>
      <c r="DF82">
        <f t="shared" si="46"/>
        <v>399.99768749999998</v>
      </c>
      <c r="DG82">
        <f t="shared" si="47"/>
        <v>336.5854584361756</v>
      </c>
      <c r="DH82">
        <f t="shared" si="48"/>
        <v>0.8414685108302673</v>
      </c>
      <c r="DI82">
        <f t="shared" si="49"/>
        <v>0.19293702166053478</v>
      </c>
      <c r="DJ82">
        <v>1716909378.5999999</v>
      </c>
      <c r="DK82">
        <v>406.51412499999998</v>
      </c>
      <c r="DL82">
        <v>422.27531249999998</v>
      </c>
      <c r="DM82">
        <v>20.509218749999999</v>
      </c>
      <c r="DN82">
        <v>18.896799999999999</v>
      </c>
      <c r="DO82">
        <v>406.25812500000001</v>
      </c>
      <c r="DP82">
        <v>20.116218750000002</v>
      </c>
      <c r="DQ82">
        <v>500.22781250000003</v>
      </c>
      <c r="DR82">
        <v>100.46925</v>
      </c>
      <c r="DS82">
        <v>0.1000105375</v>
      </c>
      <c r="DT82">
        <v>23.551024999999999</v>
      </c>
      <c r="DU82">
        <v>22.596450000000001</v>
      </c>
      <c r="DV82">
        <v>999.9</v>
      </c>
      <c r="DW82">
        <v>0</v>
      </c>
      <c r="DX82">
        <v>0</v>
      </c>
      <c r="DY82">
        <v>9997.7350000000006</v>
      </c>
      <c r="DZ82">
        <v>0</v>
      </c>
      <c r="EA82">
        <v>2.4363000000000001</v>
      </c>
      <c r="EB82">
        <v>-15.7959</v>
      </c>
      <c r="EC82">
        <v>415.046875</v>
      </c>
      <c r="ED82">
        <v>430.40868749999998</v>
      </c>
      <c r="EE82">
        <v>1.7454512499999999</v>
      </c>
      <c r="EF82">
        <v>422.27531249999998</v>
      </c>
      <c r="EG82">
        <v>18.896799999999999</v>
      </c>
      <c r="EH82">
        <v>2.0739131249999998</v>
      </c>
      <c r="EI82">
        <v>1.89854875</v>
      </c>
      <c r="EJ82">
        <v>18.020225</v>
      </c>
      <c r="EK82">
        <v>16.622681249999999</v>
      </c>
      <c r="EL82">
        <v>399.99768749999998</v>
      </c>
      <c r="EM82">
        <v>0.95000781249999999</v>
      </c>
      <c r="EN82">
        <v>4.9992406250000003E-2</v>
      </c>
      <c r="EO82">
        <v>0</v>
      </c>
      <c r="EP82">
        <v>2007.816875</v>
      </c>
      <c r="EQ82">
        <v>8.3295499999999993</v>
      </c>
      <c r="ER82">
        <v>4335.5487499999999</v>
      </c>
      <c r="ES82">
        <v>3981.3024999999998</v>
      </c>
      <c r="ET82">
        <v>38.757624999999997</v>
      </c>
      <c r="EU82">
        <v>42.046500000000002</v>
      </c>
      <c r="EV82">
        <v>40.625</v>
      </c>
      <c r="EW82">
        <v>42.222437499999998</v>
      </c>
      <c r="EX82">
        <v>41.686999999999998</v>
      </c>
      <c r="EY82">
        <v>372.08749999999998</v>
      </c>
      <c r="EZ82">
        <v>19.579999999999998</v>
      </c>
      <c r="FA82">
        <v>0</v>
      </c>
      <c r="FB82">
        <v>299.200000047684</v>
      </c>
      <c r="FC82">
        <v>0</v>
      </c>
      <c r="FD82">
        <v>2007.8584000000001</v>
      </c>
      <c r="FE82">
        <v>1.4607692365801299</v>
      </c>
      <c r="FF82">
        <v>4.8461573721366301E-2</v>
      </c>
      <c r="FG82">
        <v>4335.6180000000004</v>
      </c>
      <c r="FH82">
        <v>15</v>
      </c>
      <c r="FI82">
        <v>1716909425.0999999</v>
      </c>
      <c r="FJ82" t="s">
        <v>698</v>
      </c>
      <c r="FK82">
        <v>1716909425.0999999</v>
      </c>
      <c r="FL82">
        <v>1716909408.0999999</v>
      </c>
      <c r="FM82">
        <v>66</v>
      </c>
      <c r="FN82">
        <v>1.4E-2</v>
      </c>
      <c r="FO82">
        <v>-4.0000000000000001E-3</v>
      </c>
      <c r="FP82">
        <v>0.25600000000000001</v>
      </c>
      <c r="FQ82">
        <v>0.39300000000000002</v>
      </c>
      <c r="FR82">
        <v>422</v>
      </c>
      <c r="FS82">
        <v>19</v>
      </c>
      <c r="FT82">
        <v>0.12</v>
      </c>
      <c r="FU82">
        <v>7.0000000000000007E-2</v>
      </c>
      <c r="FV82">
        <v>-15.803838095238101</v>
      </c>
      <c r="FW82">
        <v>9.0584415584429007E-2</v>
      </c>
      <c r="FX82">
        <v>3.6061989964246498E-2</v>
      </c>
      <c r="FY82">
        <v>1</v>
      </c>
      <c r="FZ82">
        <v>406.50675000000001</v>
      </c>
      <c r="GA82">
        <v>-0.77029411764840305</v>
      </c>
      <c r="GB82">
        <v>6.0331894550066198E-2</v>
      </c>
      <c r="GC82">
        <v>1</v>
      </c>
      <c r="GD82">
        <v>1.74514666666667</v>
      </c>
      <c r="GE82">
        <v>-1.01999999999645E-3</v>
      </c>
      <c r="GF82">
        <v>1.39100625904358E-3</v>
      </c>
      <c r="GG82">
        <v>1</v>
      </c>
      <c r="GH82">
        <v>0.10001158</v>
      </c>
      <c r="GI82">
        <v>-4.7800714285717099E-4</v>
      </c>
      <c r="GJ82">
        <v>1.8912792214089799E-4</v>
      </c>
      <c r="GK82">
        <v>1</v>
      </c>
      <c r="GL82">
        <v>4</v>
      </c>
      <c r="GM82">
        <v>4</v>
      </c>
      <c r="GN82" t="s">
        <v>440</v>
      </c>
      <c r="GO82">
        <v>2.9511500000000002</v>
      </c>
      <c r="GP82">
        <v>2.8860100000000002</v>
      </c>
      <c r="GQ82">
        <v>9.9529699999999999E-2</v>
      </c>
      <c r="GR82">
        <v>0.104891</v>
      </c>
      <c r="GS82">
        <v>0.103793</v>
      </c>
      <c r="GT82">
        <v>0.103418</v>
      </c>
      <c r="GU82">
        <v>33201</v>
      </c>
      <c r="GV82">
        <v>24797.4</v>
      </c>
      <c r="GW82">
        <v>34658.5</v>
      </c>
      <c r="GX82">
        <v>24817.3</v>
      </c>
      <c r="GY82">
        <v>41564.199999999997</v>
      </c>
      <c r="GZ82">
        <v>28456.2</v>
      </c>
      <c r="HA82">
        <v>47554.9</v>
      </c>
      <c r="HB82">
        <v>32853.699999999997</v>
      </c>
      <c r="HC82">
        <v>2.1309800000000001</v>
      </c>
      <c r="HD82">
        <v>2.1620200000000001</v>
      </c>
      <c r="HE82">
        <v>3.9927700000000003E-2</v>
      </c>
      <c r="HF82">
        <v>0</v>
      </c>
      <c r="HG82">
        <v>21.930700000000002</v>
      </c>
      <c r="HH82">
        <v>999.9</v>
      </c>
      <c r="HI82">
        <v>58.43</v>
      </c>
      <c r="HJ82">
        <v>27.805</v>
      </c>
      <c r="HK82">
        <v>21.819500000000001</v>
      </c>
      <c r="HL82">
        <v>61.772599999999997</v>
      </c>
      <c r="HM82">
        <v>31.4343</v>
      </c>
      <c r="HN82">
        <v>1</v>
      </c>
      <c r="HO82">
        <v>-0.32234200000000002</v>
      </c>
      <c r="HP82">
        <v>0.19210199999999999</v>
      </c>
      <c r="HQ82">
        <v>20.352599999999999</v>
      </c>
      <c r="HR82">
        <v>5.2165400000000002</v>
      </c>
      <c r="HS82">
        <v>11.950100000000001</v>
      </c>
      <c r="HT82">
        <v>4.9896000000000003</v>
      </c>
      <c r="HU82">
        <v>3.2989999999999999</v>
      </c>
      <c r="HV82">
        <v>9999</v>
      </c>
      <c r="HW82">
        <v>999.9</v>
      </c>
      <c r="HX82">
        <v>9999</v>
      </c>
      <c r="HY82">
        <v>9999</v>
      </c>
      <c r="HZ82">
        <v>1.87032</v>
      </c>
      <c r="IA82">
        <v>1.87958</v>
      </c>
      <c r="IB82">
        <v>1.8795599999999999</v>
      </c>
      <c r="IC82">
        <v>1.8720699999999999</v>
      </c>
      <c r="ID82">
        <v>1.87608</v>
      </c>
      <c r="IE82">
        <v>1.8772800000000001</v>
      </c>
      <c r="IF82">
        <v>1.8773599999999999</v>
      </c>
      <c r="IG82">
        <v>1.8802399999999999</v>
      </c>
      <c r="IH82">
        <v>5</v>
      </c>
      <c r="II82">
        <v>0</v>
      </c>
      <c r="IJ82">
        <v>0</v>
      </c>
      <c r="IK82">
        <v>0</v>
      </c>
      <c r="IL82" t="s">
        <v>441</v>
      </c>
      <c r="IM82" t="s">
        <v>442</v>
      </c>
      <c r="IN82" t="s">
        <v>443</v>
      </c>
      <c r="IO82" t="s">
        <v>443</v>
      </c>
      <c r="IP82" t="s">
        <v>443</v>
      </c>
      <c r="IQ82" t="s">
        <v>443</v>
      </c>
      <c r="IR82">
        <v>0</v>
      </c>
      <c r="IS82">
        <v>100</v>
      </c>
      <c r="IT82">
        <v>100</v>
      </c>
      <c r="IU82">
        <v>0.25600000000000001</v>
      </c>
      <c r="IV82">
        <v>0.39300000000000002</v>
      </c>
      <c r="IW82">
        <v>-0.67806495276583101</v>
      </c>
      <c r="IX82">
        <v>3.1429845563750499E-3</v>
      </c>
      <c r="IY82">
        <v>-2.6191379260519398E-6</v>
      </c>
      <c r="IZ82">
        <v>8.1946225552374905E-10</v>
      </c>
      <c r="JA82">
        <v>-7.6535414636611596E-3</v>
      </c>
      <c r="JB82">
        <v>-4.0743828274618102E-2</v>
      </c>
      <c r="JC82">
        <v>3.8132344040852999E-3</v>
      </c>
      <c r="JD82">
        <v>-2.3311986755717701E-5</v>
      </c>
      <c r="JE82">
        <v>5</v>
      </c>
      <c r="JF82">
        <v>2227</v>
      </c>
      <c r="JG82">
        <v>1</v>
      </c>
      <c r="JH82">
        <v>23</v>
      </c>
      <c r="JI82">
        <v>4.5999999999999996</v>
      </c>
      <c r="JJ82">
        <v>4.7</v>
      </c>
      <c r="JK82">
        <v>0.161133</v>
      </c>
      <c r="JL82">
        <v>4.99878</v>
      </c>
      <c r="JM82">
        <v>1.5954600000000001</v>
      </c>
      <c r="JN82">
        <v>2.3144499999999999</v>
      </c>
      <c r="JO82">
        <v>1.49658</v>
      </c>
      <c r="JP82">
        <v>2.4841299999999999</v>
      </c>
      <c r="JQ82">
        <v>30.738800000000001</v>
      </c>
      <c r="JR82">
        <v>24.323899999999998</v>
      </c>
      <c r="JS82">
        <v>2</v>
      </c>
      <c r="JT82">
        <v>507.22399999999999</v>
      </c>
      <c r="JU82">
        <v>547.12199999999996</v>
      </c>
      <c r="JV82">
        <v>22</v>
      </c>
      <c r="JW82">
        <v>23.173100000000002</v>
      </c>
      <c r="JX82">
        <v>30.0002</v>
      </c>
      <c r="JY82">
        <v>23.224</v>
      </c>
      <c r="JZ82">
        <v>23.196200000000001</v>
      </c>
      <c r="KA82">
        <v>-1</v>
      </c>
      <c r="KB82">
        <v>20.05</v>
      </c>
      <c r="KC82">
        <v>95.7</v>
      </c>
      <c r="KD82">
        <v>22</v>
      </c>
      <c r="KE82">
        <v>400</v>
      </c>
      <c r="KF82">
        <v>15.3735</v>
      </c>
      <c r="KG82">
        <v>100.563</v>
      </c>
      <c r="KH82">
        <v>100.48399999999999</v>
      </c>
    </row>
    <row r="83" spans="1:294" x14ac:dyDescent="0.35">
      <c r="A83">
        <v>65</v>
      </c>
      <c r="B83">
        <v>1716909687.0999999</v>
      </c>
      <c r="C83">
        <v>20701.0999999046</v>
      </c>
      <c r="D83" t="s">
        <v>699</v>
      </c>
      <c r="E83" t="s">
        <v>700</v>
      </c>
      <c r="F83">
        <v>15</v>
      </c>
      <c r="G83">
        <v>1716909679.0999999</v>
      </c>
      <c r="H83">
        <f t="shared" ref="H83:H146" si="50">(I83)/1000</f>
        <v>1.4778375003828927E-3</v>
      </c>
      <c r="I83">
        <f t="shared" ref="I83:I146" si="51">IF($F$7, AL83, AF83)</f>
        <v>1.4778375003828927</v>
      </c>
      <c r="J83">
        <f t="shared" ref="J83:J146" si="52">IF($F$7, AG83, AE83)</f>
        <v>12.346947296175072</v>
      </c>
      <c r="K83">
        <f t="shared" ref="K83:K146" si="53">DK83 - IF(AS83&gt;1, J83*$B$7*100/(AU83), 0)</f>
        <v>404.162466666667</v>
      </c>
      <c r="L83">
        <f t="shared" ref="L83:L146" si="54">((R83-H83/2)*K83-J83)/(R83+H83/2)</f>
        <v>281.93903788344596</v>
      </c>
      <c r="M83">
        <f t="shared" ref="M83:M146" si="55">L83*(DR83+DS83)/1000</f>
        <v>28.35481631963922</v>
      </c>
      <c r="N83">
        <f t="shared" ref="N83:N146" si="56">(DK83 - IF(AS83&gt;1, J83*$B$7*100/(AU83), 0))*(DR83+DS83)/1000</f>
        <v>40.646916410217777</v>
      </c>
      <c r="O83">
        <f t="shared" ref="O83:O146" si="57">2/((1/Q83-1/P83)+SIGN(Q83)*SQRT((1/Q83-1/P83)*(1/Q83-1/P83) + 4*$C$7/(($C$7+1)*($C$7+1))*(2*1/Q83*1/P83-1/P83*1/P83)))</f>
        <v>0.17296942958795392</v>
      </c>
      <c r="P83">
        <f t="shared" ref="P83:P146" si="58">IF(LEFT($D$7,1)&lt;&gt;"0",IF(LEFT($D$7,1)="1",3,$E$7),$D$5+$E$5*(DY83*DR83/($K$5*1000))+$F$5*(DY83*DR83/($K$5*1000))*MAX(MIN($B$7,$J$5),$I$5)*MAX(MIN($B$7,$J$5),$I$5)+$G$5*MAX(MIN($B$7,$J$5),$I$5)*(DY83*DR83/($K$5*1000))+$H$5*(DY83*DR83/($K$5*1000))*(DY83*DR83/($K$5*1000)))</f>
        <v>2.9383371501056015</v>
      </c>
      <c r="Q83">
        <f t="shared" ref="Q83:Q146" si="59">H83*(1000-(1000*0.61365*EXP(17.502*U83/(240.97+U83))/(DR83+DS83)+DM83)/2)/(1000*0.61365*EXP(17.502*U83/(240.97+U83))/(DR83+DS83)-DM83)</f>
        <v>0.16750537186978312</v>
      </c>
      <c r="R83">
        <f t="shared" ref="R83:R146" si="60">1/(($C$7+1)/(O83/1.6)+1/(P83/1.37)) + $C$7/(($C$7+1)/(O83/1.6) + $C$7/(P83/1.37))</f>
        <v>0.10516740276710605</v>
      </c>
      <c r="S83">
        <f t="shared" ref="S83:S146" si="61">(DF83*DI83)</f>
        <v>77.174634109581902</v>
      </c>
      <c r="T83">
        <f t="shared" ref="T83:T146" si="62">(DT83+(S83+2*0.95*0.0000000567*(((DT83+$B$9)+273)^4-(DT83+273)^4)-44100*H83)/(1.84*29.3*P83+8*0.95*0.0000000567*(DT83+273)^3))</f>
        <v>23.613219483071614</v>
      </c>
      <c r="U83">
        <f t="shared" ref="U83:U146" si="63">($C$9*DU83+$D$9*DV83+$E$9*T83)</f>
        <v>23.613219483071614</v>
      </c>
      <c r="V83">
        <f t="shared" ref="V83:V146" si="64">0.61365*EXP(17.502*U83/(240.97+U83))</f>
        <v>2.926092341977093</v>
      </c>
      <c r="W83">
        <f t="shared" ref="W83:W146" si="65">(X83/Y83*100)</f>
        <v>70.729054211924762</v>
      </c>
      <c r="X83">
        <f t="shared" ref="X83:X146" si="66">DM83*(DR83+DS83)/1000</f>
        <v>2.0607929234318894</v>
      </c>
      <c r="Y83">
        <f t="shared" ref="Y83:Y146" si="67">0.61365*EXP(17.502*DT83/(240.97+DT83))</f>
        <v>2.9136441118767915</v>
      </c>
      <c r="Z83">
        <f t="shared" ref="Z83:Z146" si="68">(V83-DM83*(DR83+DS83)/1000)</f>
        <v>0.86529941854520365</v>
      </c>
      <c r="AA83">
        <f t="shared" ref="AA83:AA146" si="69">(-H83*44100)</f>
        <v>-65.172633766885568</v>
      </c>
      <c r="AB83">
        <f t="shared" ref="AB83:AB146" si="70">2*29.3*P83*0.92*(DT83-U83)</f>
        <v>-11.207013068642617</v>
      </c>
      <c r="AC83">
        <f t="shared" ref="AC83:AC146" si="71">2*0.95*0.0000000567*(((DT83+$B$9)+273)^4-(U83+273)^4)</f>
        <v>-0.79527180952240117</v>
      </c>
      <c r="AD83">
        <f t="shared" ref="AD83:AD146" si="72">S83+AC83+AA83+AB83</f>
        <v>-2.8453546868689727E-4</v>
      </c>
      <c r="AE83">
        <f t="shared" ref="AE83:AE146" si="73">DQ83*AS83*(DL83-DK83*(1000-AS83*DN83)/(1000-AS83*DM83))/(100*$B$7)</f>
        <v>12.599476223591555</v>
      </c>
      <c r="AF83">
        <f t="shared" ref="AF83:AF146" si="74">1000*DQ83*AS83*(DM83-DN83)/(100*$B$7*(1000-AS83*DM83))</f>
        <v>1.3729677499538371</v>
      </c>
      <c r="AG83">
        <f t="shared" ref="AG83:AG146" si="75">(AH83 - AI83 - DR83*1000/(8.314*(DT83+273.15)) * AK83/DQ83 * AJ83) * DQ83/(100*$B$7) * (1000 - DN83)/1000</f>
        <v>12.346947296175072</v>
      </c>
      <c r="AH83">
        <v>428.03581212242801</v>
      </c>
      <c r="AI83">
        <v>412.79337575757597</v>
      </c>
      <c r="AJ83">
        <v>2.70695425493328E-2</v>
      </c>
      <c r="AK83">
        <v>67.039536045842198</v>
      </c>
      <c r="AL83">
        <f t="shared" ref="AL83:AL146" si="76">(AN83 - AM83 + DR83*1000/(8.314*(DT83+273.15)) * AP83/DQ83 * AO83) * DQ83/(100*$B$7) * 1000/(1000 - AN83)</f>
        <v>1.4778375003828927</v>
      </c>
      <c r="AM83">
        <v>18.872882584041101</v>
      </c>
      <c r="AN83">
        <v>20.609041212121198</v>
      </c>
      <c r="AO83">
        <v>-1.2338837430819E-5</v>
      </c>
      <c r="AP83">
        <v>77.5840512432124</v>
      </c>
      <c r="AQ83">
        <v>0</v>
      </c>
      <c r="AR83">
        <v>0</v>
      </c>
      <c r="AS83">
        <f t="shared" ref="AS83:AS146" si="77">IF(AQ83*$H$15&gt;=AU83,1,(AU83/(AU83-AQ83*$H$15)))</f>
        <v>1</v>
      </c>
      <c r="AT83">
        <f t="shared" ref="AT83:AT146" si="78">(AS83-1)*100</f>
        <v>0</v>
      </c>
      <c r="AU83">
        <f t="shared" ref="AU83:AU146" si="79">MAX(0,($B$15+$C$15*DY83)/(1+$D$15*DY83)*DR83/(DT83+273)*$E$15)</f>
        <v>53761.436185139122</v>
      </c>
      <c r="AV83" t="s">
        <v>484</v>
      </c>
      <c r="AW83">
        <v>10531.5</v>
      </c>
      <c r="AX83">
        <v>1256.3007692307699</v>
      </c>
      <c r="AY83">
        <v>6278</v>
      </c>
      <c r="AZ83">
        <f t="shared" ref="AZ83:AZ146" si="80">1-AX83/AY83</f>
        <v>0.79988837699414306</v>
      </c>
      <c r="BA83">
        <v>-1.58532174459789</v>
      </c>
      <c r="BB83" t="s">
        <v>701</v>
      </c>
      <c r="BC83">
        <v>10522.9</v>
      </c>
      <c r="BD83">
        <v>2015.9584</v>
      </c>
      <c r="BE83">
        <v>3606.17</v>
      </c>
      <c r="BF83">
        <f t="shared" ref="BF83:BF146" si="81">1-BD83/BE83</f>
        <v>0.44096967142425347</v>
      </c>
      <c r="BG83">
        <v>0.5</v>
      </c>
      <c r="BH83">
        <f t="shared" ref="BH83:BH146" si="82">DG83</f>
        <v>336.58667138812405</v>
      </c>
      <c r="BI83">
        <f t="shared" ref="BI83:BI146" si="83">J83</f>
        <v>12.346947296175072</v>
      </c>
      <c r="BJ83">
        <f t="shared" ref="BJ83:BJ146" si="84">BF83*BG83*BH83</f>
        <v>74.212256943902119</v>
      </c>
      <c r="BK83">
        <f t="shared" ref="BK83:BK146" si="85">(BI83-BA83)/BH83</f>
        <v>4.1392812684217718E-2</v>
      </c>
      <c r="BL83">
        <f t="shared" ref="BL83:BL146" si="86">(AY83-BE83)/BE83</f>
        <v>0.74090517085994279</v>
      </c>
      <c r="BM83">
        <f t="shared" ref="BM83:BM146" si="87">AX83/(AZ83+AX83/BE83)</f>
        <v>1094.0872985773003</v>
      </c>
      <c r="BN83" t="s">
        <v>438</v>
      </c>
      <c r="BO83">
        <v>0</v>
      </c>
      <c r="BP83">
        <f t="shared" ref="BP83:BP146" si="88">IF(BO83&lt;&gt;0, BO83, BM83)</f>
        <v>1094.0872985773003</v>
      </c>
      <c r="BQ83">
        <f t="shared" ref="BQ83:BQ146" si="89">1-BP83/BE83</f>
        <v>0.69660684366591141</v>
      </c>
      <c r="BR83">
        <f t="shared" ref="BR83:BR146" si="90">(BE83-BD83)/(BE83-BP83)</f>
        <v>0.63302517831096694</v>
      </c>
      <c r="BS83">
        <f t="shared" ref="BS83:BS146" si="91">(AY83-BE83)/(AY83-BP83)</f>
        <v>0.51540798502774343</v>
      </c>
      <c r="BT83">
        <f t="shared" ref="BT83:BT146" si="92">(BE83-BD83)/(BE83-AX83)</f>
        <v>0.67672344451246091</v>
      </c>
      <c r="BU83">
        <f t="shared" ref="BU83:BU146" si="93">(AY83-BE83)/(AY83-AX83)</f>
        <v>0.53205695467164127</v>
      </c>
      <c r="BV83">
        <f t="shared" ref="BV83:BV146" si="94">(BR83*BP83/BD83)</f>
        <v>0.34355114037554529</v>
      </c>
      <c r="BW83">
        <f t="shared" ref="BW83:BW146" si="95">(1-BV83)</f>
        <v>0.65644885962445465</v>
      </c>
      <c r="DF83">
        <f t="shared" ref="DF83:DF146" si="96">$B$13*DZ83+$C$13*EA83+$F$13*EL83*(1-EO83)</f>
        <v>399.99913333333302</v>
      </c>
      <c r="DG83">
        <f t="shared" ref="DG83:DG146" si="97">DF83*DH83</f>
        <v>336.58667138812405</v>
      </c>
      <c r="DH83">
        <f t="shared" ref="DH83:DH146" si="98">($B$13*$D$11+$C$13*$D$11+$F$13*((EY83+EQ83)/MAX(EY83+EQ83+EZ83, 0.1)*$I$11+EZ83/MAX(EY83+EQ83+EZ83, 0.1)*$J$11))/($B$13+$C$13+$F$13)</f>
        <v>0.84146850165206433</v>
      </c>
      <c r="DI83">
        <f t="shared" ref="DI83:DI146" si="99">($B$13*$K$11+$C$13*$K$11+$F$13*((EY83+EQ83)/MAX(EY83+EQ83+EZ83, 0.1)*$P$11+EZ83/MAX(EY83+EQ83+EZ83, 0.1)*$Q$11))/($B$13+$C$13+$F$13)</f>
        <v>0.19293700330412875</v>
      </c>
      <c r="DJ83">
        <v>1716909679.0999999</v>
      </c>
      <c r="DK83">
        <v>404.162466666667</v>
      </c>
      <c r="DL83">
        <v>419.94066666666703</v>
      </c>
      <c r="DM83">
        <v>20.49098</v>
      </c>
      <c r="DN83">
        <v>18.8779</v>
      </c>
      <c r="DO83">
        <v>403.99746666666698</v>
      </c>
      <c r="DP83">
        <v>20.093979999999998</v>
      </c>
      <c r="DQ83">
        <v>500.22353333333302</v>
      </c>
      <c r="DR83">
        <v>100.4708</v>
      </c>
      <c r="DS83">
        <v>9.9935193333333394E-2</v>
      </c>
      <c r="DT83">
        <v>23.542473333333302</v>
      </c>
      <c r="DU83">
        <v>22.584966666666698</v>
      </c>
      <c r="DV83">
        <v>999.9</v>
      </c>
      <c r="DW83">
        <v>0</v>
      </c>
      <c r="DX83">
        <v>0</v>
      </c>
      <c r="DY83">
        <v>10003.084000000001</v>
      </c>
      <c r="DZ83">
        <v>0</v>
      </c>
      <c r="EA83">
        <v>2.4363000000000001</v>
      </c>
      <c r="EB83">
        <v>-15.71144</v>
      </c>
      <c r="EC83">
        <v>412.73759999999999</v>
      </c>
      <c r="ED83">
        <v>428.02080000000001</v>
      </c>
      <c r="EE83">
        <v>1.7365360000000001</v>
      </c>
      <c r="EF83">
        <v>419.94066666666703</v>
      </c>
      <c r="EG83">
        <v>18.8779</v>
      </c>
      <c r="EH83">
        <v>2.0711473333333301</v>
      </c>
      <c r="EI83">
        <v>1.8966753333333299</v>
      </c>
      <c r="EJ83">
        <v>17.998993333333299</v>
      </c>
      <c r="EK83">
        <v>16.6071666666667</v>
      </c>
      <c r="EL83">
        <v>399.99913333333302</v>
      </c>
      <c r="EM83">
        <v>0.95000766666666703</v>
      </c>
      <c r="EN83">
        <v>4.9992553333333301E-2</v>
      </c>
      <c r="EO83">
        <v>0</v>
      </c>
      <c r="EP83">
        <v>2016.0053333333301</v>
      </c>
      <c r="EQ83">
        <v>8.3295499999999993</v>
      </c>
      <c r="ER83">
        <v>4353.6206666666703</v>
      </c>
      <c r="ES83">
        <v>3981.3153333333298</v>
      </c>
      <c r="ET83">
        <v>38.699733333333299</v>
      </c>
      <c r="EU83">
        <v>42.0041333333333</v>
      </c>
      <c r="EV83">
        <v>40.616533333333301</v>
      </c>
      <c r="EW83">
        <v>42.182866666666698</v>
      </c>
      <c r="EX83">
        <v>41.670466666666698</v>
      </c>
      <c r="EY83">
        <v>372.09</v>
      </c>
      <c r="EZ83">
        <v>19.579999999999998</v>
      </c>
      <c r="FA83">
        <v>0</v>
      </c>
      <c r="FB83">
        <v>298.799999952316</v>
      </c>
      <c r="FC83">
        <v>0</v>
      </c>
      <c r="FD83">
        <v>2015.9584</v>
      </c>
      <c r="FE83">
        <v>-1.0753846211248399</v>
      </c>
      <c r="FF83">
        <v>6.7299999839279199</v>
      </c>
      <c r="FG83">
        <v>4353.6571999999996</v>
      </c>
      <c r="FH83">
        <v>15</v>
      </c>
      <c r="FI83">
        <v>1716909715.0999999</v>
      </c>
      <c r="FJ83" t="s">
        <v>702</v>
      </c>
      <c r="FK83">
        <v>1716909710.0999999</v>
      </c>
      <c r="FL83">
        <v>1716909715.0999999</v>
      </c>
      <c r="FM83">
        <v>67</v>
      </c>
      <c r="FN83">
        <v>-8.8999999999999996E-2</v>
      </c>
      <c r="FO83">
        <v>6.0000000000000001E-3</v>
      </c>
      <c r="FP83">
        <v>0.16500000000000001</v>
      </c>
      <c r="FQ83">
        <v>0.39700000000000002</v>
      </c>
      <c r="FR83">
        <v>420</v>
      </c>
      <c r="FS83">
        <v>19</v>
      </c>
      <c r="FT83">
        <v>0.15</v>
      </c>
      <c r="FU83">
        <v>7.0000000000000007E-2</v>
      </c>
      <c r="FV83">
        <v>-15.71062</v>
      </c>
      <c r="FW83">
        <v>-4.7738345864651102E-2</v>
      </c>
      <c r="FX83">
        <v>4.0689539196210801E-2</v>
      </c>
      <c r="FY83">
        <v>1</v>
      </c>
      <c r="FZ83">
        <v>404.23913333333297</v>
      </c>
      <c r="GA83">
        <v>-0.73178571428484795</v>
      </c>
      <c r="GB83">
        <v>8.2019401498806405E-2</v>
      </c>
      <c r="GC83">
        <v>1</v>
      </c>
      <c r="GD83">
        <v>1.7360755000000001</v>
      </c>
      <c r="GE83">
        <v>1.05803007518814E-2</v>
      </c>
      <c r="GF83">
        <v>1.40465111326621E-3</v>
      </c>
      <c r="GG83">
        <v>1</v>
      </c>
      <c r="GH83">
        <v>9.9944743749999995E-2</v>
      </c>
      <c r="GI83">
        <v>1.2359117647040699E-4</v>
      </c>
      <c r="GJ83">
        <v>1.56028574982074E-4</v>
      </c>
      <c r="GK83">
        <v>1</v>
      </c>
      <c r="GL83">
        <v>4</v>
      </c>
      <c r="GM83">
        <v>4</v>
      </c>
      <c r="GN83" t="s">
        <v>440</v>
      </c>
      <c r="GO83">
        <v>2.9508999999999999</v>
      </c>
      <c r="GP83">
        <v>2.8858700000000002</v>
      </c>
      <c r="GQ83">
        <v>9.9146300000000007E-2</v>
      </c>
      <c r="GR83">
        <v>0.104477</v>
      </c>
      <c r="GS83">
        <v>0.103687</v>
      </c>
      <c r="GT83">
        <v>0.103325</v>
      </c>
      <c r="GU83">
        <v>33217.699999999997</v>
      </c>
      <c r="GV83">
        <v>24809.8</v>
      </c>
      <c r="GW83">
        <v>34661.199999999997</v>
      </c>
      <c r="GX83">
        <v>24818.3</v>
      </c>
      <c r="GY83">
        <v>41572.6</v>
      </c>
      <c r="GZ83">
        <v>28459.7</v>
      </c>
      <c r="HA83">
        <v>47558.7</v>
      </c>
      <c r="HB83">
        <v>32854.400000000001</v>
      </c>
      <c r="HC83">
        <v>2.13083</v>
      </c>
      <c r="HD83">
        <v>2.1625000000000001</v>
      </c>
      <c r="HE83">
        <v>4.0091599999999998E-2</v>
      </c>
      <c r="HF83">
        <v>0</v>
      </c>
      <c r="HG83">
        <v>21.9221</v>
      </c>
      <c r="HH83">
        <v>999.9</v>
      </c>
      <c r="HI83">
        <v>58.417999999999999</v>
      </c>
      <c r="HJ83">
        <v>27.815000000000001</v>
      </c>
      <c r="HK83">
        <v>21.827400000000001</v>
      </c>
      <c r="HL83">
        <v>61.5625</v>
      </c>
      <c r="HM83">
        <v>31.870999999999999</v>
      </c>
      <c r="HN83">
        <v>1</v>
      </c>
      <c r="HO83">
        <v>-0.324299</v>
      </c>
      <c r="HP83">
        <v>0.19146199999999999</v>
      </c>
      <c r="HQ83">
        <v>20.352699999999999</v>
      </c>
      <c r="HR83">
        <v>5.21549</v>
      </c>
      <c r="HS83">
        <v>11.9499</v>
      </c>
      <c r="HT83">
        <v>4.9891500000000004</v>
      </c>
      <c r="HU83">
        <v>3.2989999999999999</v>
      </c>
      <c r="HV83">
        <v>9999</v>
      </c>
      <c r="HW83">
        <v>999.9</v>
      </c>
      <c r="HX83">
        <v>9999</v>
      </c>
      <c r="HY83">
        <v>9999</v>
      </c>
      <c r="HZ83">
        <v>1.8703000000000001</v>
      </c>
      <c r="IA83">
        <v>1.87958</v>
      </c>
      <c r="IB83">
        <v>1.87954</v>
      </c>
      <c r="IC83">
        <v>1.87208</v>
      </c>
      <c r="ID83">
        <v>1.87608</v>
      </c>
      <c r="IE83">
        <v>1.8772899999999999</v>
      </c>
      <c r="IF83">
        <v>1.8773500000000001</v>
      </c>
      <c r="IG83">
        <v>1.8802700000000001</v>
      </c>
      <c r="IH83">
        <v>5</v>
      </c>
      <c r="II83">
        <v>0</v>
      </c>
      <c r="IJ83">
        <v>0</v>
      </c>
      <c r="IK83">
        <v>0</v>
      </c>
      <c r="IL83" t="s">
        <v>441</v>
      </c>
      <c r="IM83" t="s">
        <v>442</v>
      </c>
      <c r="IN83" t="s">
        <v>443</v>
      </c>
      <c r="IO83" t="s">
        <v>443</v>
      </c>
      <c r="IP83" t="s">
        <v>443</v>
      </c>
      <c r="IQ83" t="s">
        <v>443</v>
      </c>
      <c r="IR83">
        <v>0</v>
      </c>
      <c r="IS83">
        <v>100</v>
      </c>
      <c r="IT83">
        <v>100</v>
      </c>
      <c r="IU83">
        <v>0.16500000000000001</v>
      </c>
      <c r="IV83">
        <v>0.39700000000000002</v>
      </c>
      <c r="IW83">
        <v>-0.66449001065374702</v>
      </c>
      <c r="IX83">
        <v>3.1429845563750499E-3</v>
      </c>
      <c r="IY83">
        <v>-2.6191379260519398E-6</v>
      </c>
      <c r="IZ83">
        <v>8.1946225552374905E-10</v>
      </c>
      <c r="JA83">
        <v>-1.13707490076079E-2</v>
      </c>
      <c r="JB83">
        <v>-4.0743828274618102E-2</v>
      </c>
      <c r="JC83">
        <v>3.8132344040852999E-3</v>
      </c>
      <c r="JD83">
        <v>-2.3311986755717701E-5</v>
      </c>
      <c r="JE83">
        <v>5</v>
      </c>
      <c r="JF83">
        <v>2227</v>
      </c>
      <c r="JG83">
        <v>1</v>
      </c>
      <c r="JH83">
        <v>23</v>
      </c>
      <c r="JI83">
        <v>4.4000000000000004</v>
      </c>
      <c r="JJ83">
        <v>4.7</v>
      </c>
      <c r="JK83">
        <v>0.161133</v>
      </c>
      <c r="JL83">
        <v>4.99878</v>
      </c>
      <c r="JM83">
        <v>1.5954600000000001</v>
      </c>
      <c r="JN83">
        <v>2.3144499999999999</v>
      </c>
      <c r="JO83">
        <v>1.49658</v>
      </c>
      <c r="JP83">
        <v>2.49878</v>
      </c>
      <c r="JQ83">
        <v>30.738800000000001</v>
      </c>
      <c r="JR83">
        <v>24.323899999999998</v>
      </c>
      <c r="JS83">
        <v>2</v>
      </c>
      <c r="JT83">
        <v>507.06</v>
      </c>
      <c r="JU83">
        <v>547.36800000000005</v>
      </c>
      <c r="JV83">
        <v>22</v>
      </c>
      <c r="JW83">
        <v>23.167300000000001</v>
      </c>
      <c r="JX83">
        <v>30</v>
      </c>
      <c r="JY83">
        <v>23.216200000000001</v>
      </c>
      <c r="JZ83">
        <v>23.188500000000001</v>
      </c>
      <c r="KA83">
        <v>-1</v>
      </c>
      <c r="KB83">
        <v>20.05</v>
      </c>
      <c r="KC83">
        <v>95.7</v>
      </c>
      <c r="KD83">
        <v>22</v>
      </c>
      <c r="KE83">
        <v>400</v>
      </c>
      <c r="KF83">
        <v>15.3735</v>
      </c>
      <c r="KG83">
        <v>100.571</v>
      </c>
      <c r="KH83">
        <v>100.48699999999999</v>
      </c>
    </row>
    <row r="84" spans="1:294" x14ac:dyDescent="0.35">
      <c r="A84">
        <v>66</v>
      </c>
      <c r="B84">
        <v>1716909987.0999999</v>
      </c>
      <c r="C84">
        <v>21001.0999999046</v>
      </c>
      <c r="D84" t="s">
        <v>703</v>
      </c>
      <c r="E84" t="s">
        <v>704</v>
      </c>
      <c r="F84">
        <v>15</v>
      </c>
      <c r="G84">
        <v>1716909979.0999999</v>
      </c>
      <c r="H84">
        <f t="shared" si="50"/>
        <v>1.473260961632756E-3</v>
      </c>
      <c r="I84">
        <f t="shared" si="51"/>
        <v>1.4732609616327559</v>
      </c>
      <c r="J84">
        <f t="shared" si="52"/>
        <v>12.450649801114816</v>
      </c>
      <c r="K84">
        <f t="shared" si="53"/>
        <v>402.53013333333303</v>
      </c>
      <c r="L84">
        <f t="shared" si="54"/>
        <v>278.80437505586343</v>
      </c>
      <c r="M84">
        <f t="shared" si="55"/>
        <v>28.040016849378379</v>
      </c>
      <c r="N84">
        <f t="shared" si="56"/>
        <v>40.483409626508333</v>
      </c>
      <c r="O84">
        <f t="shared" si="57"/>
        <v>0.17215779542959564</v>
      </c>
      <c r="P84">
        <f t="shared" si="58"/>
        <v>2.938614069505332</v>
      </c>
      <c r="Q84">
        <f t="shared" si="59"/>
        <v>0.16674452514043497</v>
      </c>
      <c r="R84">
        <f t="shared" si="60"/>
        <v>0.10468751008645052</v>
      </c>
      <c r="S84">
        <f t="shared" si="61"/>
        <v>77.173751358960146</v>
      </c>
      <c r="T84">
        <f t="shared" si="62"/>
        <v>23.611424425824818</v>
      </c>
      <c r="U84">
        <f t="shared" si="63"/>
        <v>23.611424425824818</v>
      </c>
      <c r="V84">
        <f t="shared" si="64"/>
        <v>2.9257759161981358</v>
      </c>
      <c r="W84">
        <f t="shared" si="65"/>
        <v>70.686953401795222</v>
      </c>
      <c r="X84">
        <f t="shared" si="66"/>
        <v>2.0591971559710336</v>
      </c>
      <c r="Y84">
        <f t="shared" si="67"/>
        <v>2.9131219509012491</v>
      </c>
      <c r="Z84">
        <f t="shared" si="68"/>
        <v>0.86657876022710223</v>
      </c>
      <c r="AA84">
        <f t="shared" si="69"/>
        <v>-64.970808408004544</v>
      </c>
      <c r="AB84">
        <f t="shared" si="70"/>
        <v>-11.394739486763829</v>
      </c>
      <c r="AC84">
        <f t="shared" si="71"/>
        <v>-0.80849755133740475</v>
      </c>
      <c r="AD84">
        <f t="shared" si="72"/>
        <v>-2.9408714563672333E-4</v>
      </c>
      <c r="AE84">
        <f t="shared" si="73"/>
        <v>12.344062769486952</v>
      </c>
      <c r="AF84">
        <f t="shared" si="74"/>
        <v>1.3619282924125238</v>
      </c>
      <c r="AG84">
        <f t="shared" si="75"/>
        <v>12.450649801114816</v>
      </c>
      <c r="AH84">
        <v>426.00010939883401</v>
      </c>
      <c r="AI84">
        <v>410.792666666667</v>
      </c>
      <c r="AJ84">
        <v>-2.5171031008752402E-3</v>
      </c>
      <c r="AK84">
        <v>67.039504088477599</v>
      </c>
      <c r="AL84">
        <f t="shared" si="76"/>
        <v>1.4732609616327559</v>
      </c>
      <c r="AM84">
        <v>18.875501217969902</v>
      </c>
      <c r="AN84">
        <v>20.606158787878801</v>
      </c>
      <c r="AO84">
        <v>4.2790208963749701E-6</v>
      </c>
      <c r="AP84">
        <v>77.582451645546499</v>
      </c>
      <c r="AQ84">
        <v>0</v>
      </c>
      <c r="AR84">
        <v>0</v>
      </c>
      <c r="AS84">
        <f t="shared" si="77"/>
        <v>1</v>
      </c>
      <c r="AT84">
        <f t="shared" si="78"/>
        <v>0</v>
      </c>
      <c r="AU84">
        <f t="shared" si="79"/>
        <v>53770.136965346428</v>
      </c>
      <c r="AV84" t="s">
        <v>484</v>
      </c>
      <c r="AW84">
        <v>10531.5</v>
      </c>
      <c r="AX84">
        <v>1256.3007692307699</v>
      </c>
      <c r="AY84">
        <v>6278</v>
      </c>
      <c r="AZ84">
        <f t="shared" si="80"/>
        <v>0.79988837699414306</v>
      </c>
      <c r="BA84">
        <v>-1.58532174459789</v>
      </c>
      <c r="BB84" t="s">
        <v>705</v>
      </c>
      <c r="BC84">
        <v>10517.5</v>
      </c>
      <c r="BD84">
        <v>2021.6161538461499</v>
      </c>
      <c r="BE84">
        <v>3600.11</v>
      </c>
      <c r="BF84">
        <f t="shared" si="81"/>
        <v>0.43845711551976196</v>
      </c>
      <c r="BG84">
        <v>0.5</v>
      </c>
      <c r="BH84">
        <f t="shared" si="82"/>
        <v>336.58275334614694</v>
      </c>
      <c r="BI84">
        <f t="shared" si="83"/>
        <v>12.450649801114816</v>
      </c>
      <c r="BJ84">
        <f t="shared" si="84"/>
        <v>73.78855158292555</v>
      </c>
      <c r="BK84">
        <f t="shared" si="85"/>
        <v>4.1701398560008492E-2</v>
      </c>
      <c r="BL84">
        <f t="shared" si="86"/>
        <v>0.7438356050231798</v>
      </c>
      <c r="BM84">
        <f t="shared" si="87"/>
        <v>1093.5288375460191</v>
      </c>
      <c r="BN84" t="s">
        <v>438</v>
      </c>
      <c r="BO84">
        <v>0</v>
      </c>
      <c r="BP84">
        <f t="shared" si="88"/>
        <v>1093.5288375460191</v>
      </c>
      <c r="BQ84">
        <f t="shared" si="89"/>
        <v>0.69625127078172078</v>
      </c>
      <c r="BR84">
        <f t="shared" si="90"/>
        <v>0.62973977056800379</v>
      </c>
      <c r="BS84">
        <f t="shared" si="91"/>
        <v>0.51652134153880913</v>
      </c>
      <c r="BT84">
        <f t="shared" si="92"/>
        <v>0.67347368780341976</v>
      </c>
      <c r="BU84">
        <f t="shared" si="93"/>
        <v>0.5332637175065934</v>
      </c>
      <c r="BV84">
        <f t="shared" si="94"/>
        <v>0.34063766158357134</v>
      </c>
      <c r="BW84">
        <f t="shared" si="95"/>
        <v>0.65936233841642866</v>
      </c>
      <c r="DF84">
        <f t="shared" si="96"/>
        <v>399.99446666666699</v>
      </c>
      <c r="DG84">
        <f t="shared" si="97"/>
        <v>336.58275334614694</v>
      </c>
      <c r="DH84">
        <f t="shared" si="98"/>
        <v>0.84146852367994429</v>
      </c>
      <c r="DI84">
        <f t="shared" si="99"/>
        <v>0.1929370473598887</v>
      </c>
      <c r="DJ84">
        <v>1716909979.0999999</v>
      </c>
      <c r="DK84">
        <v>402.53013333333303</v>
      </c>
      <c r="DL84">
        <v>417.99373333333301</v>
      </c>
      <c r="DM84">
        <v>20.474779999999999</v>
      </c>
      <c r="DN84">
        <v>18.874666666666698</v>
      </c>
      <c r="DO84">
        <v>402.24313333333299</v>
      </c>
      <c r="DP84">
        <v>20.078779999999998</v>
      </c>
      <c r="DQ84">
        <v>500.23073333333298</v>
      </c>
      <c r="DR84">
        <v>100.47239999999999</v>
      </c>
      <c r="DS84">
        <v>9.9970299999999998E-2</v>
      </c>
      <c r="DT84">
        <v>23.5395</v>
      </c>
      <c r="DU84">
        <v>22.58428</v>
      </c>
      <c r="DV84">
        <v>999.9</v>
      </c>
      <c r="DW84">
        <v>0</v>
      </c>
      <c r="DX84">
        <v>0</v>
      </c>
      <c r="DY84">
        <v>10004.501333333301</v>
      </c>
      <c r="DZ84">
        <v>0</v>
      </c>
      <c r="EA84">
        <v>1.8826000000000001</v>
      </c>
      <c r="EB84">
        <v>-15.6101266666667</v>
      </c>
      <c r="EC84">
        <v>410.84879999999998</v>
      </c>
      <c r="ED84">
        <v>426.03493333333302</v>
      </c>
      <c r="EE84">
        <v>1.7294273333333301</v>
      </c>
      <c r="EF84">
        <v>417.99373333333301</v>
      </c>
      <c r="EG84">
        <v>18.874666666666698</v>
      </c>
      <c r="EH84">
        <v>2.07014266666667</v>
      </c>
      <c r="EI84">
        <v>1.8963813333333299</v>
      </c>
      <c r="EJ84">
        <v>17.9912733333333</v>
      </c>
      <c r="EK84">
        <v>16.6047266666667</v>
      </c>
      <c r="EL84">
        <v>399.99446666666699</v>
      </c>
      <c r="EM84">
        <v>0.95000766666666703</v>
      </c>
      <c r="EN84">
        <v>4.9992553333333301E-2</v>
      </c>
      <c r="EO84">
        <v>0</v>
      </c>
      <c r="EP84">
        <v>2021.65533333333</v>
      </c>
      <c r="EQ84">
        <v>8.3295499999999993</v>
      </c>
      <c r="ER84">
        <v>4347.5460000000003</v>
      </c>
      <c r="ES84">
        <v>3981.26933333333</v>
      </c>
      <c r="ET84">
        <v>38.728933333333302</v>
      </c>
      <c r="EU84">
        <v>42.0124</v>
      </c>
      <c r="EV84">
        <v>40.625</v>
      </c>
      <c r="EW84">
        <v>42.199599999999997</v>
      </c>
      <c r="EX84">
        <v>41.678733333333298</v>
      </c>
      <c r="EY84">
        <v>372.084</v>
      </c>
      <c r="EZ84">
        <v>19.579999999999998</v>
      </c>
      <c r="FA84">
        <v>0</v>
      </c>
      <c r="FB84">
        <v>298.60000014305098</v>
      </c>
      <c r="FC84">
        <v>0</v>
      </c>
      <c r="FD84">
        <v>2021.6161538461499</v>
      </c>
      <c r="FE84">
        <v>0.94290598903266598</v>
      </c>
      <c r="FF84">
        <v>4.0000000357417704</v>
      </c>
      <c r="FG84">
        <v>4347.7015384615397</v>
      </c>
      <c r="FH84">
        <v>15</v>
      </c>
      <c r="FI84">
        <v>1716910011.0999999</v>
      </c>
      <c r="FJ84" t="s">
        <v>706</v>
      </c>
      <c r="FK84">
        <v>1716910011.0999999</v>
      </c>
      <c r="FL84">
        <v>1716910011.0999999</v>
      </c>
      <c r="FM84">
        <v>68</v>
      </c>
      <c r="FN84">
        <v>0.125</v>
      </c>
      <c r="FO84">
        <v>-1E-3</v>
      </c>
      <c r="FP84">
        <v>0.28699999999999998</v>
      </c>
      <c r="FQ84">
        <v>0.39600000000000002</v>
      </c>
      <c r="FR84">
        <v>418</v>
      </c>
      <c r="FS84">
        <v>19</v>
      </c>
      <c r="FT84">
        <v>0.16</v>
      </c>
      <c r="FU84">
        <v>0.05</v>
      </c>
      <c r="FV84">
        <v>-15.608915</v>
      </c>
      <c r="FW84">
        <v>-0.125084210526268</v>
      </c>
      <c r="FX84">
        <v>2.78695940946403E-2</v>
      </c>
      <c r="FY84">
        <v>1</v>
      </c>
      <c r="FZ84">
        <v>402.39266666666703</v>
      </c>
      <c r="GA84">
        <v>-0.59464285714362397</v>
      </c>
      <c r="GB84">
        <v>4.5285268637339102E-2</v>
      </c>
      <c r="GC84">
        <v>1</v>
      </c>
      <c r="GD84">
        <v>1.7296180000000001</v>
      </c>
      <c r="GE84">
        <v>-2.47398496240539E-3</v>
      </c>
      <c r="GF84">
        <v>1.0362364595013899E-3</v>
      </c>
      <c r="GG84">
        <v>1</v>
      </c>
      <c r="GH84">
        <v>9.9965324999999994E-2</v>
      </c>
      <c r="GI84">
        <v>6.6656470588217695E-4</v>
      </c>
      <c r="GJ84">
        <v>1.5539234416469999E-4</v>
      </c>
      <c r="GK84">
        <v>1</v>
      </c>
      <c r="GL84">
        <v>4</v>
      </c>
      <c r="GM84">
        <v>4</v>
      </c>
      <c r="GN84" t="s">
        <v>440</v>
      </c>
      <c r="GO84">
        <v>2.9510700000000001</v>
      </c>
      <c r="GP84">
        <v>2.8857900000000001</v>
      </c>
      <c r="GQ84">
        <v>9.8789600000000005E-2</v>
      </c>
      <c r="GR84">
        <v>0.104102</v>
      </c>
      <c r="GS84">
        <v>0.103658</v>
      </c>
      <c r="GT84">
        <v>0.103336</v>
      </c>
      <c r="GU84">
        <v>33231.1</v>
      </c>
      <c r="GV84">
        <v>24820.5</v>
      </c>
      <c r="GW84">
        <v>34661.4</v>
      </c>
      <c r="GX84">
        <v>24818.5</v>
      </c>
      <c r="GY84">
        <v>41573.5</v>
      </c>
      <c r="GZ84">
        <v>28459.599999999999</v>
      </c>
      <c r="HA84">
        <v>47558.1</v>
      </c>
      <c r="HB84">
        <v>32854.6</v>
      </c>
      <c r="HC84">
        <v>2.1311</v>
      </c>
      <c r="HD84">
        <v>2.16255</v>
      </c>
      <c r="HE84">
        <v>4.0370999999999997E-2</v>
      </c>
      <c r="HF84">
        <v>0</v>
      </c>
      <c r="HG84">
        <v>21.916499999999999</v>
      </c>
      <c r="HH84">
        <v>999.9</v>
      </c>
      <c r="HI84">
        <v>58.393000000000001</v>
      </c>
      <c r="HJ84">
        <v>27.815000000000001</v>
      </c>
      <c r="HK84">
        <v>21.815999999999999</v>
      </c>
      <c r="HL84">
        <v>61.892499999999998</v>
      </c>
      <c r="HM84">
        <v>31.4543</v>
      </c>
      <c r="HN84">
        <v>1</v>
      </c>
      <c r="HO84">
        <v>-0.323907</v>
      </c>
      <c r="HP84">
        <v>0.18517700000000001</v>
      </c>
      <c r="HQ84">
        <v>20.352499999999999</v>
      </c>
      <c r="HR84">
        <v>5.2135499999999997</v>
      </c>
      <c r="HS84">
        <v>11.950100000000001</v>
      </c>
      <c r="HT84">
        <v>4.9890999999999996</v>
      </c>
      <c r="HU84">
        <v>3.29895</v>
      </c>
      <c r="HV84">
        <v>9999</v>
      </c>
      <c r="HW84">
        <v>999.9</v>
      </c>
      <c r="HX84">
        <v>9999</v>
      </c>
      <c r="HY84">
        <v>9999</v>
      </c>
      <c r="HZ84">
        <v>1.8702799999999999</v>
      </c>
      <c r="IA84">
        <v>1.87958</v>
      </c>
      <c r="IB84">
        <v>1.87951</v>
      </c>
      <c r="IC84">
        <v>1.87208</v>
      </c>
      <c r="ID84">
        <v>1.8760699999999999</v>
      </c>
      <c r="IE84">
        <v>1.8772899999999999</v>
      </c>
      <c r="IF84">
        <v>1.87738</v>
      </c>
      <c r="IG84">
        <v>1.8802300000000001</v>
      </c>
      <c r="IH84">
        <v>5</v>
      </c>
      <c r="II84">
        <v>0</v>
      </c>
      <c r="IJ84">
        <v>0</v>
      </c>
      <c r="IK84">
        <v>0</v>
      </c>
      <c r="IL84" t="s">
        <v>441</v>
      </c>
      <c r="IM84" t="s">
        <v>442</v>
      </c>
      <c r="IN84" t="s">
        <v>443</v>
      </c>
      <c r="IO84" t="s">
        <v>443</v>
      </c>
      <c r="IP84" t="s">
        <v>443</v>
      </c>
      <c r="IQ84" t="s">
        <v>443</v>
      </c>
      <c r="IR84">
        <v>0</v>
      </c>
      <c r="IS84">
        <v>100</v>
      </c>
      <c r="IT84">
        <v>100</v>
      </c>
      <c r="IU84">
        <v>0.28699999999999998</v>
      </c>
      <c r="IV84">
        <v>0.39600000000000002</v>
      </c>
      <c r="IW84">
        <v>-0.75339395023736899</v>
      </c>
      <c r="IX84">
        <v>3.1429845563750499E-3</v>
      </c>
      <c r="IY84">
        <v>-2.6191379260519398E-6</v>
      </c>
      <c r="IZ84">
        <v>8.1946225552374905E-10</v>
      </c>
      <c r="JA84">
        <v>-5.2161102486084797E-3</v>
      </c>
      <c r="JB84">
        <v>-4.0743828274618102E-2</v>
      </c>
      <c r="JC84">
        <v>3.8132344040852999E-3</v>
      </c>
      <c r="JD84">
        <v>-2.3311986755717701E-5</v>
      </c>
      <c r="JE84">
        <v>5</v>
      </c>
      <c r="JF84">
        <v>2227</v>
      </c>
      <c r="JG84">
        <v>1</v>
      </c>
      <c r="JH84">
        <v>23</v>
      </c>
      <c r="JI84">
        <v>4.5999999999999996</v>
      </c>
      <c r="JJ84">
        <v>4.5</v>
      </c>
      <c r="JK84">
        <v>0.161133</v>
      </c>
      <c r="JL84">
        <v>4.99878</v>
      </c>
      <c r="JM84">
        <v>1.5954600000000001</v>
      </c>
      <c r="JN84">
        <v>2.3144499999999999</v>
      </c>
      <c r="JO84">
        <v>1.49658</v>
      </c>
      <c r="JP84">
        <v>2.4291999999999998</v>
      </c>
      <c r="JQ84">
        <v>30.738800000000001</v>
      </c>
      <c r="JR84">
        <v>24.315200000000001</v>
      </c>
      <c r="JS84">
        <v>2</v>
      </c>
      <c r="JT84">
        <v>507.17</v>
      </c>
      <c r="JU84">
        <v>547.34100000000001</v>
      </c>
      <c r="JV84">
        <v>21.9998</v>
      </c>
      <c r="JW84">
        <v>23.1615</v>
      </c>
      <c r="JX84">
        <v>30</v>
      </c>
      <c r="JY84">
        <v>23.2104</v>
      </c>
      <c r="JZ84">
        <v>23.182700000000001</v>
      </c>
      <c r="KA84">
        <v>-1</v>
      </c>
      <c r="KB84">
        <v>20.05</v>
      </c>
      <c r="KC84">
        <v>95.7</v>
      </c>
      <c r="KD84">
        <v>22</v>
      </c>
      <c r="KE84">
        <v>400</v>
      </c>
      <c r="KF84">
        <v>15.3735</v>
      </c>
      <c r="KG84">
        <v>100.571</v>
      </c>
      <c r="KH84">
        <v>100.488</v>
      </c>
    </row>
    <row r="85" spans="1:294" x14ac:dyDescent="0.35">
      <c r="A85">
        <v>67</v>
      </c>
      <c r="B85">
        <v>1716910586.0999999</v>
      </c>
      <c r="C85">
        <v>21600.0999999046</v>
      </c>
      <c r="D85" t="s">
        <v>707</v>
      </c>
      <c r="E85" t="s">
        <v>708</v>
      </c>
      <c r="F85">
        <v>15</v>
      </c>
      <c r="G85">
        <v>1716910577.5999999</v>
      </c>
      <c r="H85">
        <f t="shared" si="50"/>
        <v>1.4697406797600082E-3</v>
      </c>
      <c r="I85">
        <f t="shared" si="51"/>
        <v>1.4697406797600083</v>
      </c>
      <c r="J85">
        <f t="shared" si="52"/>
        <v>12.043670540730494</v>
      </c>
      <c r="K85">
        <f t="shared" si="53"/>
        <v>400.90831250000002</v>
      </c>
      <c r="L85">
        <f t="shared" si="54"/>
        <v>280.50330366908446</v>
      </c>
      <c r="M85">
        <f t="shared" si="55"/>
        <v>28.210044033950371</v>
      </c>
      <c r="N85">
        <f t="shared" si="56"/>
        <v>40.319101419725001</v>
      </c>
      <c r="O85">
        <f t="shared" si="57"/>
        <v>0.17130878522029885</v>
      </c>
      <c r="P85">
        <f t="shared" si="58"/>
        <v>2.9387105374955595</v>
      </c>
      <c r="Q85">
        <f t="shared" si="59"/>
        <v>0.16594805049885269</v>
      </c>
      <c r="R85">
        <f t="shared" si="60"/>
        <v>0.10418519834435581</v>
      </c>
      <c r="S85">
        <f t="shared" si="61"/>
        <v>77.174779040157503</v>
      </c>
      <c r="T85">
        <f t="shared" si="62"/>
        <v>23.606006073636202</v>
      </c>
      <c r="U85">
        <f t="shared" si="63"/>
        <v>23.606006073636202</v>
      </c>
      <c r="V85">
        <f t="shared" si="64"/>
        <v>2.9248209714219282</v>
      </c>
      <c r="W85">
        <f t="shared" si="65"/>
        <v>70.610093064393197</v>
      </c>
      <c r="X85">
        <f t="shared" si="66"/>
        <v>2.056172452761182</v>
      </c>
      <c r="Y85">
        <f t="shared" si="67"/>
        <v>2.9120092659926762</v>
      </c>
      <c r="Z85">
        <f t="shared" si="68"/>
        <v>0.86864851866074622</v>
      </c>
      <c r="AA85">
        <f t="shared" si="69"/>
        <v>-64.81556397741636</v>
      </c>
      <c r="AB85">
        <f t="shared" si="70"/>
        <v>-11.540735757797089</v>
      </c>
      <c r="AC85">
        <f t="shared" si="71"/>
        <v>-0.818780944337135</v>
      </c>
      <c r="AD85">
        <f t="shared" si="72"/>
        <v>-3.0163939308103238E-4</v>
      </c>
      <c r="AE85">
        <f t="shared" si="73"/>
        <v>12.300192853584575</v>
      </c>
      <c r="AF85">
        <f t="shared" si="74"/>
        <v>1.3614362633876462</v>
      </c>
      <c r="AG85">
        <f t="shared" si="75"/>
        <v>12.043670540730494</v>
      </c>
      <c r="AH85">
        <v>424.41988837172602</v>
      </c>
      <c r="AI85">
        <v>409.582290909091</v>
      </c>
      <c r="AJ85">
        <v>2.0905919687160501E-2</v>
      </c>
      <c r="AK85">
        <v>67.039496179620201</v>
      </c>
      <c r="AL85">
        <f t="shared" si="76"/>
        <v>1.4697406797600083</v>
      </c>
      <c r="AM85">
        <v>18.846758072047699</v>
      </c>
      <c r="AN85">
        <v>20.573391515151499</v>
      </c>
      <c r="AO85">
        <v>7.8825268050952495E-7</v>
      </c>
      <c r="AP85">
        <v>77.582068772282895</v>
      </c>
      <c r="AQ85">
        <v>0</v>
      </c>
      <c r="AR85">
        <v>0</v>
      </c>
      <c r="AS85">
        <f t="shared" si="77"/>
        <v>1</v>
      </c>
      <c r="AT85">
        <f t="shared" si="78"/>
        <v>0</v>
      </c>
      <c r="AU85">
        <f t="shared" si="79"/>
        <v>53774.052330463594</v>
      </c>
      <c r="AV85" t="s">
        <v>484</v>
      </c>
      <c r="AW85">
        <v>10531.5</v>
      </c>
      <c r="AX85">
        <v>1256.3007692307699</v>
      </c>
      <c r="AY85">
        <v>6278</v>
      </c>
      <c r="AZ85">
        <f t="shared" si="80"/>
        <v>0.79988837699414306</v>
      </c>
      <c r="BA85">
        <v>-1.58532174459789</v>
      </c>
      <c r="BB85" t="s">
        <v>709</v>
      </c>
      <c r="BC85">
        <v>10521</v>
      </c>
      <c r="BD85">
        <v>2023.058</v>
      </c>
      <c r="BE85">
        <v>3578.18</v>
      </c>
      <c r="BF85">
        <f t="shared" si="81"/>
        <v>0.43461256840069529</v>
      </c>
      <c r="BG85">
        <v>0.5</v>
      </c>
      <c r="BH85">
        <f t="shared" si="82"/>
        <v>336.58729639507874</v>
      </c>
      <c r="BI85">
        <f t="shared" si="83"/>
        <v>12.043670540730494</v>
      </c>
      <c r="BJ85">
        <f t="shared" si="84"/>
        <v>73.14253468865563</v>
      </c>
      <c r="BK85">
        <f t="shared" si="85"/>
        <v>4.0491701354441412E-2</v>
      </c>
      <c r="BL85">
        <f t="shared" si="86"/>
        <v>0.75452324924961856</v>
      </c>
      <c r="BM85">
        <f t="shared" si="87"/>
        <v>1091.4968856688495</v>
      </c>
      <c r="BN85" t="s">
        <v>438</v>
      </c>
      <c r="BO85">
        <v>0</v>
      </c>
      <c r="BP85">
        <f t="shared" si="88"/>
        <v>1091.4968856688495</v>
      </c>
      <c r="BQ85">
        <f t="shared" si="89"/>
        <v>0.69495752430876889</v>
      </c>
      <c r="BR85">
        <f t="shared" si="90"/>
        <v>0.62538004582794826</v>
      </c>
      <c r="BS85">
        <f t="shared" si="91"/>
        <v>0.52054726286386654</v>
      </c>
      <c r="BT85">
        <f t="shared" si="92"/>
        <v>0.66976868537852141</v>
      </c>
      <c r="BU85">
        <f t="shared" si="93"/>
        <v>0.53763076519149444</v>
      </c>
      <c r="BV85">
        <f t="shared" si="94"/>
        <v>0.3374101841769479</v>
      </c>
      <c r="BW85">
        <f t="shared" si="95"/>
        <v>0.6625898158230521</v>
      </c>
      <c r="DF85">
        <f t="shared" si="96"/>
        <v>399.99987499999997</v>
      </c>
      <c r="DG85">
        <f t="shared" si="97"/>
        <v>336.58729639507874</v>
      </c>
      <c r="DH85">
        <f t="shared" si="98"/>
        <v>0.84146850394660433</v>
      </c>
      <c r="DI85">
        <f t="shared" si="99"/>
        <v>0.19293700789320872</v>
      </c>
      <c r="DJ85">
        <v>1716910577.5999999</v>
      </c>
      <c r="DK85">
        <v>400.90831250000002</v>
      </c>
      <c r="DL85">
        <v>416.3166875</v>
      </c>
      <c r="DM85">
        <v>20.4453125</v>
      </c>
      <c r="DN85">
        <v>18.845700000000001</v>
      </c>
      <c r="DO85">
        <v>400.66931249999999</v>
      </c>
      <c r="DP85">
        <v>20.051312500000002</v>
      </c>
      <c r="DQ85">
        <v>500.22162500000002</v>
      </c>
      <c r="DR85">
        <v>100.4694375</v>
      </c>
      <c r="DS85">
        <v>9.9944981249999995E-2</v>
      </c>
      <c r="DT85">
        <v>23.5331625</v>
      </c>
      <c r="DU85">
        <v>22.5794125</v>
      </c>
      <c r="DV85">
        <v>999.9</v>
      </c>
      <c r="DW85">
        <v>0</v>
      </c>
      <c r="DX85">
        <v>0</v>
      </c>
      <c r="DY85">
        <v>10005.345625</v>
      </c>
      <c r="DZ85">
        <v>0</v>
      </c>
      <c r="EA85">
        <v>1.93797</v>
      </c>
      <c r="EB85">
        <v>-15.384187499999999</v>
      </c>
      <c r="EC85">
        <v>409.35418750000002</v>
      </c>
      <c r="ED85">
        <v>424.31318750000003</v>
      </c>
      <c r="EE85">
        <v>1.727259375</v>
      </c>
      <c r="EF85">
        <v>416.3166875</v>
      </c>
      <c r="EG85">
        <v>18.845700000000001</v>
      </c>
      <c r="EH85">
        <v>2.0669543749999999</v>
      </c>
      <c r="EI85">
        <v>1.893418125</v>
      </c>
      <c r="EJ85">
        <v>17.96678125</v>
      </c>
      <c r="EK85">
        <v>16.58011875</v>
      </c>
      <c r="EL85">
        <v>399.99987499999997</v>
      </c>
      <c r="EM85">
        <v>0.95000781249999999</v>
      </c>
      <c r="EN85">
        <v>4.9992406250000003E-2</v>
      </c>
      <c r="EO85">
        <v>0</v>
      </c>
      <c r="EP85">
        <v>2023.1087500000001</v>
      </c>
      <c r="EQ85">
        <v>8.3295499999999993</v>
      </c>
      <c r="ER85">
        <v>4347.2206249999999</v>
      </c>
      <c r="ES85">
        <v>3981.3225000000002</v>
      </c>
      <c r="ET85">
        <v>38.679250000000003</v>
      </c>
      <c r="EU85">
        <v>41.952750000000002</v>
      </c>
      <c r="EV85">
        <v>40.550437500000001</v>
      </c>
      <c r="EW85">
        <v>42.124937500000001</v>
      </c>
      <c r="EX85">
        <v>41.624937500000001</v>
      </c>
      <c r="EY85">
        <v>372.08937500000002</v>
      </c>
      <c r="EZ85">
        <v>19.579999999999998</v>
      </c>
      <c r="FA85">
        <v>0</v>
      </c>
      <c r="FB85">
        <v>597.79999995231606</v>
      </c>
      <c r="FC85">
        <v>0</v>
      </c>
      <c r="FD85">
        <v>2023.058</v>
      </c>
      <c r="FE85">
        <v>-2.5738461543371498</v>
      </c>
      <c r="FF85">
        <v>4.1576922698001999</v>
      </c>
      <c r="FG85">
        <v>4347.2964000000002</v>
      </c>
      <c r="FH85">
        <v>15</v>
      </c>
      <c r="FI85">
        <v>1716910616.0999999</v>
      </c>
      <c r="FJ85" t="s">
        <v>710</v>
      </c>
      <c r="FK85">
        <v>1716910616.0999999</v>
      </c>
      <c r="FL85">
        <v>1716910609.0999999</v>
      </c>
      <c r="FM85">
        <v>69</v>
      </c>
      <c r="FN85">
        <v>-4.7E-2</v>
      </c>
      <c r="FO85">
        <v>0</v>
      </c>
      <c r="FP85">
        <v>0.23899999999999999</v>
      </c>
      <c r="FQ85">
        <v>0.39400000000000002</v>
      </c>
      <c r="FR85">
        <v>417</v>
      </c>
      <c r="FS85">
        <v>19</v>
      </c>
      <c r="FT85">
        <v>0.17</v>
      </c>
      <c r="FU85">
        <v>7.0000000000000007E-2</v>
      </c>
      <c r="FV85">
        <v>-15.4097714285714</v>
      </c>
      <c r="FW85">
        <v>0.69807272727272396</v>
      </c>
      <c r="FX85">
        <v>7.3346588474286406E-2</v>
      </c>
      <c r="FY85">
        <v>0</v>
      </c>
      <c r="FZ85">
        <v>400.90100000000001</v>
      </c>
      <c r="GA85">
        <v>2.1211764705857199</v>
      </c>
      <c r="GB85">
        <v>0.16376698385205901</v>
      </c>
      <c r="GC85">
        <v>0</v>
      </c>
      <c r="GD85">
        <v>1.7277428571428599</v>
      </c>
      <c r="GE85">
        <v>-1.8552467532465498E-2</v>
      </c>
      <c r="GF85">
        <v>2.4421733935889602E-3</v>
      </c>
      <c r="GG85">
        <v>1</v>
      </c>
      <c r="GH85">
        <v>9.9944240000000004E-2</v>
      </c>
      <c r="GI85">
        <v>7.1749285714317699E-4</v>
      </c>
      <c r="GJ85">
        <v>1.6884317694239301E-4</v>
      </c>
      <c r="GK85">
        <v>1</v>
      </c>
      <c r="GL85">
        <v>2</v>
      </c>
      <c r="GM85">
        <v>4</v>
      </c>
      <c r="GN85" t="s">
        <v>457</v>
      </c>
      <c r="GO85">
        <v>2.95099</v>
      </c>
      <c r="GP85">
        <v>2.8858899999999998</v>
      </c>
      <c r="GQ85">
        <v>9.8553199999999994E-2</v>
      </c>
      <c r="GR85">
        <v>0.103834</v>
      </c>
      <c r="GS85">
        <v>0.103556</v>
      </c>
      <c r="GT85">
        <v>0.103241</v>
      </c>
      <c r="GU85">
        <v>33239.5</v>
      </c>
      <c r="GV85">
        <v>24829.3</v>
      </c>
      <c r="GW85">
        <v>34660.9</v>
      </c>
      <c r="GX85">
        <v>24819.9</v>
      </c>
      <c r="GY85">
        <v>41576.199999999997</v>
      </c>
      <c r="GZ85">
        <v>28464.2</v>
      </c>
      <c r="HA85">
        <v>47555.8</v>
      </c>
      <c r="HB85">
        <v>32856.6</v>
      </c>
      <c r="HC85">
        <v>2.1315499999999998</v>
      </c>
      <c r="HD85">
        <v>2.1629999999999998</v>
      </c>
      <c r="HE85">
        <v>4.0058000000000003E-2</v>
      </c>
      <c r="HF85">
        <v>0</v>
      </c>
      <c r="HG85">
        <v>21.9177</v>
      </c>
      <c r="HH85">
        <v>999.9</v>
      </c>
      <c r="HI85">
        <v>58.344999999999999</v>
      </c>
      <c r="HJ85">
        <v>27.795000000000002</v>
      </c>
      <c r="HK85">
        <v>21.776</v>
      </c>
      <c r="HL85">
        <v>61.662500000000001</v>
      </c>
      <c r="HM85">
        <v>31.470400000000001</v>
      </c>
      <c r="HN85">
        <v>1</v>
      </c>
      <c r="HO85">
        <v>-0.32593699999999998</v>
      </c>
      <c r="HP85">
        <v>0.1764</v>
      </c>
      <c r="HQ85">
        <v>20.352699999999999</v>
      </c>
      <c r="HR85">
        <v>5.2141500000000001</v>
      </c>
      <c r="HS85">
        <v>11.950100000000001</v>
      </c>
      <c r="HT85">
        <v>4.9888500000000002</v>
      </c>
      <c r="HU85">
        <v>3.2989999999999999</v>
      </c>
      <c r="HV85">
        <v>9999</v>
      </c>
      <c r="HW85">
        <v>999.9</v>
      </c>
      <c r="HX85">
        <v>9999</v>
      </c>
      <c r="HY85">
        <v>9999</v>
      </c>
      <c r="HZ85">
        <v>1.8702700000000001</v>
      </c>
      <c r="IA85">
        <v>1.87958</v>
      </c>
      <c r="IB85">
        <v>1.8794900000000001</v>
      </c>
      <c r="IC85">
        <v>1.8720699999999999</v>
      </c>
      <c r="ID85">
        <v>1.87608</v>
      </c>
      <c r="IE85">
        <v>1.8772899999999999</v>
      </c>
      <c r="IF85">
        <v>1.8773299999999999</v>
      </c>
      <c r="IG85">
        <v>1.88022</v>
      </c>
      <c r="IH85">
        <v>5</v>
      </c>
      <c r="II85">
        <v>0</v>
      </c>
      <c r="IJ85">
        <v>0</v>
      </c>
      <c r="IK85">
        <v>0</v>
      </c>
      <c r="IL85" t="s">
        <v>441</v>
      </c>
      <c r="IM85" t="s">
        <v>442</v>
      </c>
      <c r="IN85" t="s">
        <v>443</v>
      </c>
      <c r="IO85" t="s">
        <v>443</v>
      </c>
      <c r="IP85" t="s">
        <v>443</v>
      </c>
      <c r="IQ85" t="s">
        <v>443</v>
      </c>
      <c r="IR85">
        <v>0</v>
      </c>
      <c r="IS85">
        <v>100</v>
      </c>
      <c r="IT85">
        <v>100</v>
      </c>
      <c r="IU85">
        <v>0.23899999999999999</v>
      </c>
      <c r="IV85">
        <v>0.39400000000000002</v>
      </c>
      <c r="IW85">
        <v>-0.62832435625596905</v>
      </c>
      <c r="IX85">
        <v>3.1429845563750499E-3</v>
      </c>
      <c r="IY85">
        <v>-2.6191379260519398E-6</v>
      </c>
      <c r="IZ85">
        <v>8.1946225552374905E-10</v>
      </c>
      <c r="JA85">
        <v>-6.5624605060707504E-3</v>
      </c>
      <c r="JB85">
        <v>-4.0743828274618102E-2</v>
      </c>
      <c r="JC85">
        <v>3.8132344040852999E-3</v>
      </c>
      <c r="JD85">
        <v>-2.3311986755717701E-5</v>
      </c>
      <c r="JE85">
        <v>5</v>
      </c>
      <c r="JF85">
        <v>2227</v>
      </c>
      <c r="JG85">
        <v>1</v>
      </c>
      <c r="JH85">
        <v>23</v>
      </c>
      <c r="JI85">
        <v>9.6</v>
      </c>
      <c r="JJ85">
        <v>9.6</v>
      </c>
      <c r="JK85">
        <v>0.161133</v>
      </c>
      <c r="JL85">
        <v>4.99878</v>
      </c>
      <c r="JM85">
        <v>1.5954600000000001</v>
      </c>
      <c r="JN85">
        <v>2.3144499999999999</v>
      </c>
      <c r="JO85">
        <v>1.49658</v>
      </c>
      <c r="JP85">
        <v>2.4352999999999998</v>
      </c>
      <c r="JQ85">
        <v>30.695599999999999</v>
      </c>
      <c r="JR85">
        <v>24.315200000000001</v>
      </c>
      <c r="JS85">
        <v>2</v>
      </c>
      <c r="JT85">
        <v>507.22</v>
      </c>
      <c r="JU85">
        <v>547.40300000000002</v>
      </c>
      <c r="JV85">
        <v>21.9998</v>
      </c>
      <c r="JW85">
        <v>23.138100000000001</v>
      </c>
      <c r="JX85">
        <v>30.0001</v>
      </c>
      <c r="JY85">
        <v>23.187100000000001</v>
      </c>
      <c r="JZ85">
        <v>23.159600000000001</v>
      </c>
      <c r="KA85">
        <v>-1</v>
      </c>
      <c r="KB85">
        <v>20.05</v>
      </c>
      <c r="KC85">
        <v>95.7</v>
      </c>
      <c r="KD85">
        <v>22</v>
      </c>
      <c r="KE85">
        <v>400</v>
      </c>
      <c r="KF85">
        <v>15.3735</v>
      </c>
      <c r="KG85">
        <v>100.56699999999999</v>
      </c>
      <c r="KH85">
        <v>100.494</v>
      </c>
    </row>
    <row r="86" spans="1:294" x14ac:dyDescent="0.35">
      <c r="A86">
        <v>68</v>
      </c>
      <c r="B86">
        <v>1716910886.0999999</v>
      </c>
      <c r="C86">
        <v>21900.0999999046</v>
      </c>
      <c r="D86" t="s">
        <v>711</v>
      </c>
      <c r="E86" t="s">
        <v>712</v>
      </c>
      <c r="F86">
        <v>15</v>
      </c>
      <c r="G86">
        <v>1716910878.0999999</v>
      </c>
      <c r="H86">
        <f t="shared" si="50"/>
        <v>1.4575550502282707E-3</v>
      </c>
      <c r="I86">
        <f t="shared" si="51"/>
        <v>1.4575550502282706</v>
      </c>
      <c r="J86">
        <f t="shared" si="52"/>
        <v>12.268681256951256</v>
      </c>
      <c r="K86">
        <f t="shared" si="53"/>
        <v>402.79193333333302</v>
      </c>
      <c r="L86">
        <f t="shared" si="54"/>
        <v>279.41345230639229</v>
      </c>
      <c r="M86">
        <f t="shared" si="55"/>
        <v>28.100150821851479</v>
      </c>
      <c r="N86">
        <f t="shared" si="56"/>
        <v>40.508121506191578</v>
      </c>
      <c r="O86">
        <f t="shared" si="57"/>
        <v>0.17010066191757162</v>
      </c>
      <c r="P86">
        <f t="shared" si="58"/>
        <v>2.9376645398014198</v>
      </c>
      <c r="Q86">
        <f t="shared" si="59"/>
        <v>0.16481219651803328</v>
      </c>
      <c r="R86">
        <f t="shared" si="60"/>
        <v>0.10346907421181308</v>
      </c>
      <c r="S86">
        <f t="shared" si="61"/>
        <v>77.173786030308605</v>
      </c>
      <c r="T86">
        <f t="shared" si="62"/>
        <v>23.595937616274096</v>
      </c>
      <c r="U86">
        <f t="shared" si="63"/>
        <v>23.595937616274096</v>
      </c>
      <c r="V86">
        <f t="shared" si="64"/>
        <v>2.9230472035986734</v>
      </c>
      <c r="W86">
        <f t="shared" si="65"/>
        <v>70.649024311669734</v>
      </c>
      <c r="X86">
        <f t="shared" si="66"/>
        <v>2.0556627348916736</v>
      </c>
      <c r="Y86">
        <f t="shared" si="67"/>
        <v>2.9096831200712301</v>
      </c>
      <c r="Z86">
        <f t="shared" si="68"/>
        <v>0.86738446870699981</v>
      </c>
      <c r="AA86">
        <f t="shared" si="69"/>
        <v>-64.278177715066732</v>
      </c>
      <c r="AB86">
        <f t="shared" si="70"/>
        <v>-12.041429826446347</v>
      </c>
      <c r="AC86">
        <f t="shared" si="71"/>
        <v>-0.85450707602973819</v>
      </c>
      <c r="AD86">
        <f t="shared" si="72"/>
        <v>-3.2858723420758906E-4</v>
      </c>
      <c r="AE86">
        <f t="shared" si="73"/>
        <v>12.307286060246264</v>
      </c>
      <c r="AF86">
        <f t="shared" si="74"/>
        <v>1.3478177465577028</v>
      </c>
      <c r="AG86">
        <f t="shared" si="75"/>
        <v>12.268681256951256</v>
      </c>
      <c r="AH86">
        <v>426.35474669197799</v>
      </c>
      <c r="AI86">
        <v>411.23221818181798</v>
      </c>
      <c r="AJ86">
        <v>2.2770997492081599E-2</v>
      </c>
      <c r="AK86">
        <v>67.039801695167597</v>
      </c>
      <c r="AL86">
        <f t="shared" si="76"/>
        <v>1.4575550502282706</v>
      </c>
      <c r="AM86">
        <v>18.857172390548701</v>
      </c>
      <c r="AN86">
        <v>20.569449090909099</v>
      </c>
      <c r="AO86">
        <v>-6.2043698530997799E-7</v>
      </c>
      <c r="AP86">
        <v>77.600895694530095</v>
      </c>
      <c r="AQ86">
        <v>0</v>
      </c>
      <c r="AR86">
        <v>0</v>
      </c>
      <c r="AS86">
        <f t="shared" si="77"/>
        <v>1</v>
      </c>
      <c r="AT86">
        <f t="shared" si="78"/>
        <v>0</v>
      </c>
      <c r="AU86">
        <f t="shared" si="79"/>
        <v>53745.735787551312</v>
      </c>
      <c r="AV86" t="s">
        <v>484</v>
      </c>
      <c r="AW86">
        <v>10531.5</v>
      </c>
      <c r="AX86">
        <v>1256.3007692307699</v>
      </c>
      <c r="AY86">
        <v>6278</v>
      </c>
      <c r="AZ86">
        <f t="shared" si="80"/>
        <v>0.79988837699414306</v>
      </c>
      <c r="BA86">
        <v>-1.58532174459789</v>
      </c>
      <c r="BB86" t="s">
        <v>713</v>
      </c>
      <c r="BC86">
        <v>10520.8</v>
      </c>
      <c r="BD86">
        <v>2030.8224</v>
      </c>
      <c r="BE86">
        <v>3577.6</v>
      </c>
      <c r="BF86">
        <f t="shared" si="81"/>
        <v>0.43235062611806796</v>
      </c>
      <c r="BG86">
        <v>0.5</v>
      </c>
      <c r="BH86">
        <f t="shared" si="82"/>
        <v>336.58291968182118</v>
      </c>
      <c r="BI86">
        <f t="shared" si="83"/>
        <v>12.268681256951256</v>
      </c>
      <c r="BJ86">
        <f t="shared" si="84"/>
        <v>72.760918032541383</v>
      </c>
      <c r="BK86">
        <f t="shared" si="85"/>
        <v>4.1160742840562502E-2</v>
      </c>
      <c r="BL86">
        <f t="shared" si="86"/>
        <v>0.7548076923076924</v>
      </c>
      <c r="BM86">
        <f t="shared" si="87"/>
        <v>1091.4429100596508</v>
      </c>
      <c r="BN86" t="s">
        <v>438</v>
      </c>
      <c r="BO86">
        <v>0</v>
      </c>
      <c r="BP86">
        <f t="shared" si="88"/>
        <v>1091.4429100596508</v>
      </c>
      <c r="BQ86">
        <f t="shared" si="89"/>
        <v>0.69492315796633197</v>
      </c>
      <c r="BR86">
        <f t="shared" si="90"/>
        <v>0.62215601993078884</v>
      </c>
      <c r="BS86">
        <f t="shared" si="91"/>
        <v>0.52065367317321043</v>
      </c>
      <c r="BT86">
        <f t="shared" si="92"/>
        <v>0.66634132278044567</v>
      </c>
      <c r="BU86">
        <f t="shared" si="93"/>
        <v>0.53774626394467473</v>
      </c>
      <c r="BV86">
        <f t="shared" si="94"/>
        <v>0.33437083267566392</v>
      </c>
      <c r="BW86">
        <f t="shared" si="95"/>
        <v>0.66562916732433608</v>
      </c>
      <c r="DF86">
        <f t="shared" si="96"/>
        <v>399.994666666667</v>
      </c>
      <c r="DG86">
        <f t="shared" si="97"/>
        <v>336.58291968182118</v>
      </c>
      <c r="DH86">
        <f t="shared" si="98"/>
        <v>0.84146851878480278</v>
      </c>
      <c r="DI86">
        <f t="shared" si="99"/>
        <v>0.19293703756960562</v>
      </c>
      <c r="DJ86">
        <v>1716910878.0999999</v>
      </c>
      <c r="DK86">
        <v>402.79193333333302</v>
      </c>
      <c r="DL86">
        <v>418.20479999999998</v>
      </c>
      <c r="DM86">
        <v>20.440453333333299</v>
      </c>
      <c r="DN86">
        <v>18.8568866666667</v>
      </c>
      <c r="DO86">
        <v>402.48093333333298</v>
      </c>
      <c r="DP86">
        <v>20.048453333333299</v>
      </c>
      <c r="DQ86">
        <v>500.23826666666702</v>
      </c>
      <c r="DR86">
        <v>100.46833333333301</v>
      </c>
      <c r="DS86">
        <v>0.10002008666666699</v>
      </c>
      <c r="DT86">
        <v>23.519906666666699</v>
      </c>
      <c r="DU86">
        <v>22.550713333333299</v>
      </c>
      <c r="DV86">
        <v>999.9</v>
      </c>
      <c r="DW86">
        <v>0</v>
      </c>
      <c r="DX86">
        <v>0</v>
      </c>
      <c r="DY86">
        <v>9999.5006666666704</v>
      </c>
      <c r="DZ86">
        <v>0</v>
      </c>
      <c r="EA86">
        <v>1.93797</v>
      </c>
      <c r="EB86">
        <v>-15.5045866666667</v>
      </c>
      <c r="EC86">
        <v>411.1574</v>
      </c>
      <c r="ED86">
        <v>426.24220000000003</v>
      </c>
      <c r="EE86">
        <v>1.713014</v>
      </c>
      <c r="EF86">
        <v>418.20479999999998</v>
      </c>
      <c r="EG86">
        <v>18.8568866666667</v>
      </c>
      <c r="EH86">
        <v>2.0666213333333299</v>
      </c>
      <c r="EI86">
        <v>1.8945179999999999</v>
      </c>
      <c r="EJ86">
        <v>17.964220000000001</v>
      </c>
      <c r="EK86">
        <v>16.5892533333333</v>
      </c>
      <c r="EL86">
        <v>399.994666666667</v>
      </c>
      <c r="EM86">
        <v>0.95000766666666703</v>
      </c>
      <c r="EN86">
        <v>4.9992553333333301E-2</v>
      </c>
      <c r="EO86">
        <v>0</v>
      </c>
      <c r="EP86">
        <v>2030.7933333333301</v>
      </c>
      <c r="EQ86">
        <v>8.3295499999999993</v>
      </c>
      <c r="ER86">
        <v>4365.8019999999997</v>
      </c>
      <c r="ES86">
        <v>3981.2713333333299</v>
      </c>
      <c r="ET86">
        <v>38.658066666666699</v>
      </c>
      <c r="EU86">
        <v>41.991599999999998</v>
      </c>
      <c r="EV86">
        <v>40.578733333333297</v>
      </c>
      <c r="EW86">
        <v>42.162199999999999</v>
      </c>
      <c r="EX86">
        <v>41.6374</v>
      </c>
      <c r="EY86">
        <v>372.08533333333298</v>
      </c>
      <c r="EZ86">
        <v>19.579999999999998</v>
      </c>
      <c r="FA86">
        <v>0</v>
      </c>
      <c r="FB86">
        <v>298.5</v>
      </c>
      <c r="FC86">
        <v>0</v>
      </c>
      <c r="FD86">
        <v>2030.8224</v>
      </c>
      <c r="FE86">
        <v>1.99230769300844</v>
      </c>
      <c r="FF86">
        <v>5.16923078571355</v>
      </c>
      <c r="FG86">
        <v>4365.8752000000004</v>
      </c>
      <c r="FH86">
        <v>15</v>
      </c>
      <c r="FI86">
        <v>1716910910.0999999</v>
      </c>
      <c r="FJ86" t="s">
        <v>714</v>
      </c>
      <c r="FK86">
        <v>1716910907.0999999</v>
      </c>
      <c r="FL86">
        <v>1716910910.0999999</v>
      </c>
      <c r="FM86">
        <v>70</v>
      </c>
      <c r="FN86">
        <v>7.0000000000000007E-2</v>
      </c>
      <c r="FO86">
        <v>-2E-3</v>
      </c>
      <c r="FP86">
        <v>0.311</v>
      </c>
      <c r="FQ86">
        <v>0.39200000000000002</v>
      </c>
      <c r="FR86">
        <v>419</v>
      </c>
      <c r="FS86">
        <v>19</v>
      </c>
      <c r="FT86">
        <v>0.21</v>
      </c>
      <c r="FU86">
        <v>0.11</v>
      </c>
      <c r="FV86">
        <v>-15.4542</v>
      </c>
      <c r="FW86">
        <v>-0.87841804511277199</v>
      </c>
      <c r="FX86">
        <v>9.0605027454330495E-2</v>
      </c>
      <c r="FY86">
        <v>0</v>
      </c>
      <c r="FZ86">
        <v>402.68993333333299</v>
      </c>
      <c r="GA86">
        <v>0.11678571428597199</v>
      </c>
      <c r="GB86">
        <v>1.6274588235095401E-2</v>
      </c>
      <c r="GC86">
        <v>1</v>
      </c>
      <c r="GD86">
        <v>1.7128895</v>
      </c>
      <c r="GE86">
        <v>9.5233082706718301E-4</v>
      </c>
      <c r="GF86">
        <v>1.51171582977752E-3</v>
      </c>
      <c r="GG86">
        <v>1</v>
      </c>
      <c r="GH86">
        <v>0.10000175625</v>
      </c>
      <c r="GI86">
        <v>9.5003823529363901E-4</v>
      </c>
      <c r="GJ86">
        <v>1.8275319753957001E-4</v>
      </c>
      <c r="GK86">
        <v>1</v>
      </c>
      <c r="GL86">
        <v>3</v>
      </c>
      <c r="GM86">
        <v>4</v>
      </c>
      <c r="GN86" t="s">
        <v>448</v>
      </c>
      <c r="GO86">
        <v>2.9509500000000002</v>
      </c>
      <c r="GP86">
        <v>2.8856799999999998</v>
      </c>
      <c r="GQ86">
        <v>9.88729E-2</v>
      </c>
      <c r="GR86">
        <v>0.10420599999999999</v>
      </c>
      <c r="GS86">
        <v>0.103544</v>
      </c>
      <c r="GT86">
        <v>0.103266</v>
      </c>
      <c r="GU86">
        <v>33228.9</v>
      </c>
      <c r="GV86">
        <v>24819.5</v>
      </c>
      <c r="GW86">
        <v>34662.1</v>
      </c>
      <c r="GX86">
        <v>24820.3</v>
      </c>
      <c r="GY86">
        <v>41580.199999999997</v>
      </c>
      <c r="GZ86">
        <v>28463.7</v>
      </c>
      <c r="HA86">
        <v>47559.7</v>
      </c>
      <c r="HB86">
        <v>32857</v>
      </c>
      <c r="HC86">
        <v>2.1312500000000001</v>
      </c>
      <c r="HD86">
        <v>2.16303</v>
      </c>
      <c r="HE86">
        <v>4.16599E-2</v>
      </c>
      <c r="HF86">
        <v>0</v>
      </c>
      <c r="HG86">
        <v>21.8703</v>
      </c>
      <c r="HH86">
        <v>999.9</v>
      </c>
      <c r="HI86">
        <v>58.344999999999999</v>
      </c>
      <c r="HJ86">
        <v>27.795000000000002</v>
      </c>
      <c r="HK86">
        <v>21.7773</v>
      </c>
      <c r="HL86">
        <v>61.812600000000003</v>
      </c>
      <c r="HM86">
        <v>31.834900000000001</v>
      </c>
      <c r="HN86">
        <v>1</v>
      </c>
      <c r="HO86">
        <v>-0.32657799999999998</v>
      </c>
      <c r="HP86">
        <v>0.19148399999999999</v>
      </c>
      <c r="HQ86">
        <v>20.352399999999999</v>
      </c>
      <c r="HR86">
        <v>5.2119</v>
      </c>
      <c r="HS86">
        <v>11.950100000000001</v>
      </c>
      <c r="HT86">
        <v>4.9892500000000002</v>
      </c>
      <c r="HU86">
        <v>3.2989999999999999</v>
      </c>
      <c r="HV86">
        <v>9999</v>
      </c>
      <c r="HW86">
        <v>999.9</v>
      </c>
      <c r="HX86">
        <v>9999</v>
      </c>
      <c r="HY86">
        <v>9999</v>
      </c>
      <c r="HZ86">
        <v>1.8703000000000001</v>
      </c>
      <c r="IA86">
        <v>1.87958</v>
      </c>
      <c r="IB86">
        <v>1.8794900000000001</v>
      </c>
      <c r="IC86">
        <v>1.8721000000000001</v>
      </c>
      <c r="ID86">
        <v>1.87609</v>
      </c>
      <c r="IE86">
        <v>1.8772800000000001</v>
      </c>
      <c r="IF86">
        <v>1.8773599999999999</v>
      </c>
      <c r="IG86">
        <v>1.88025</v>
      </c>
      <c r="IH86">
        <v>5</v>
      </c>
      <c r="II86">
        <v>0</v>
      </c>
      <c r="IJ86">
        <v>0</v>
      </c>
      <c r="IK86">
        <v>0</v>
      </c>
      <c r="IL86" t="s">
        <v>441</v>
      </c>
      <c r="IM86" t="s">
        <v>442</v>
      </c>
      <c r="IN86" t="s">
        <v>443</v>
      </c>
      <c r="IO86" t="s">
        <v>443</v>
      </c>
      <c r="IP86" t="s">
        <v>443</v>
      </c>
      <c r="IQ86" t="s">
        <v>443</v>
      </c>
      <c r="IR86">
        <v>0</v>
      </c>
      <c r="IS86">
        <v>100</v>
      </c>
      <c r="IT86">
        <v>100</v>
      </c>
      <c r="IU86">
        <v>0.311</v>
      </c>
      <c r="IV86">
        <v>0.39200000000000002</v>
      </c>
      <c r="IW86">
        <v>-0.67505339160800204</v>
      </c>
      <c r="IX86">
        <v>3.1429845563750499E-3</v>
      </c>
      <c r="IY86">
        <v>-2.6191379260519398E-6</v>
      </c>
      <c r="IZ86">
        <v>8.1946225552374905E-10</v>
      </c>
      <c r="JA86">
        <v>-6.5427946717832204E-3</v>
      </c>
      <c r="JB86">
        <v>-4.0743828274618102E-2</v>
      </c>
      <c r="JC86">
        <v>3.8132344040852999E-3</v>
      </c>
      <c r="JD86">
        <v>-2.3311986755717701E-5</v>
      </c>
      <c r="JE86">
        <v>5</v>
      </c>
      <c r="JF86">
        <v>2227</v>
      </c>
      <c r="JG86">
        <v>1</v>
      </c>
      <c r="JH86">
        <v>23</v>
      </c>
      <c r="JI86">
        <v>4.5</v>
      </c>
      <c r="JJ86">
        <v>4.5999999999999996</v>
      </c>
      <c r="JK86">
        <v>0.161133</v>
      </c>
      <c r="JL86">
        <v>4.99878</v>
      </c>
      <c r="JM86">
        <v>1.5954600000000001</v>
      </c>
      <c r="JN86">
        <v>2.3156699999999999</v>
      </c>
      <c r="JO86">
        <v>1.49658</v>
      </c>
      <c r="JP86">
        <v>2.4035600000000001</v>
      </c>
      <c r="JQ86">
        <v>30.717199999999998</v>
      </c>
      <c r="JR86">
        <v>24.315200000000001</v>
      </c>
      <c r="JS86">
        <v>2</v>
      </c>
      <c r="JT86">
        <v>507.00299999999999</v>
      </c>
      <c r="JU86">
        <v>547.37900000000002</v>
      </c>
      <c r="JV86">
        <v>22</v>
      </c>
      <c r="JW86">
        <v>23.136199999999999</v>
      </c>
      <c r="JX86">
        <v>30.0001</v>
      </c>
      <c r="JY86">
        <v>23.183199999999999</v>
      </c>
      <c r="JZ86">
        <v>23.1557</v>
      </c>
      <c r="KA86">
        <v>-1</v>
      </c>
      <c r="KB86">
        <v>20.05</v>
      </c>
      <c r="KC86">
        <v>95.7</v>
      </c>
      <c r="KD86">
        <v>22</v>
      </c>
      <c r="KE86">
        <v>400</v>
      </c>
      <c r="KF86">
        <v>15.3735</v>
      </c>
      <c r="KG86">
        <v>100.574</v>
      </c>
      <c r="KH86">
        <v>100.495</v>
      </c>
    </row>
    <row r="87" spans="1:294" x14ac:dyDescent="0.35">
      <c r="A87">
        <v>69</v>
      </c>
      <c r="B87">
        <v>1716911187</v>
      </c>
      <c r="C87">
        <v>22201</v>
      </c>
      <c r="D87" t="s">
        <v>715</v>
      </c>
      <c r="E87" t="s">
        <v>716</v>
      </c>
      <c r="F87">
        <v>15</v>
      </c>
      <c r="G87">
        <v>1716911178.5</v>
      </c>
      <c r="H87">
        <f t="shared" si="50"/>
        <v>1.4589510385981141E-3</v>
      </c>
      <c r="I87">
        <f t="shared" si="51"/>
        <v>1.4589510385981141</v>
      </c>
      <c r="J87">
        <f t="shared" si="52"/>
        <v>12.395491860737282</v>
      </c>
      <c r="K87">
        <f t="shared" si="53"/>
        <v>403.638375</v>
      </c>
      <c r="L87">
        <f t="shared" si="54"/>
        <v>278.73497057325278</v>
      </c>
      <c r="M87">
        <f t="shared" si="55"/>
        <v>28.033339317773365</v>
      </c>
      <c r="N87">
        <f t="shared" si="56"/>
        <v>40.595306375724142</v>
      </c>
      <c r="O87">
        <f t="shared" si="57"/>
        <v>0.16968789677076021</v>
      </c>
      <c r="P87">
        <f t="shared" si="58"/>
        <v>2.9389670791415177</v>
      </c>
      <c r="Q87">
        <f t="shared" si="59"/>
        <v>0.16442689352541473</v>
      </c>
      <c r="R87">
        <f t="shared" si="60"/>
        <v>0.10322590141181257</v>
      </c>
      <c r="S87">
        <f t="shared" si="61"/>
        <v>77.175656688758423</v>
      </c>
      <c r="T87">
        <f t="shared" si="62"/>
        <v>23.610659424829443</v>
      </c>
      <c r="U87">
        <f t="shared" si="63"/>
        <v>23.610659424829443</v>
      </c>
      <c r="V87">
        <f t="shared" si="64"/>
        <v>2.9256410738628609</v>
      </c>
      <c r="W87">
        <f t="shared" si="65"/>
        <v>70.574192725873772</v>
      </c>
      <c r="X87">
        <f t="shared" si="66"/>
        <v>2.0553562346829004</v>
      </c>
      <c r="Y87">
        <f t="shared" si="67"/>
        <v>2.9123340350011113</v>
      </c>
      <c r="Z87">
        <f t="shared" si="68"/>
        <v>0.87028483917996047</v>
      </c>
      <c r="AA87">
        <f t="shared" si="69"/>
        <v>-64.339740802176834</v>
      </c>
      <c r="AB87">
        <f t="shared" si="70"/>
        <v>-11.985921876138629</v>
      </c>
      <c r="AC87">
        <f t="shared" si="71"/>
        <v>-0.85031931959571261</v>
      </c>
      <c r="AD87">
        <f t="shared" si="72"/>
        <v>-3.2530915275330585E-4</v>
      </c>
      <c r="AE87">
        <f t="shared" si="73"/>
        <v>12.411660718096746</v>
      </c>
      <c r="AF87">
        <f t="shared" si="74"/>
        <v>1.3536100014670001</v>
      </c>
      <c r="AG87">
        <f t="shared" si="75"/>
        <v>12.395491860737282</v>
      </c>
      <c r="AH87">
        <v>427.119046308468</v>
      </c>
      <c r="AI87">
        <v>412.04766666666598</v>
      </c>
      <c r="AJ87">
        <v>-1.50036413688682E-2</v>
      </c>
      <c r="AK87">
        <v>67.039353354300601</v>
      </c>
      <c r="AL87">
        <f t="shared" si="76"/>
        <v>1.4589510385981141</v>
      </c>
      <c r="AM87">
        <v>18.846725581169601</v>
      </c>
      <c r="AN87">
        <v>20.560719393939401</v>
      </c>
      <c r="AO87">
        <v>-6.7817871757059899E-6</v>
      </c>
      <c r="AP87">
        <v>77.575638331452694</v>
      </c>
      <c r="AQ87">
        <v>0</v>
      </c>
      <c r="AR87">
        <v>0</v>
      </c>
      <c r="AS87">
        <f t="shared" si="77"/>
        <v>1</v>
      </c>
      <c r="AT87">
        <f t="shared" si="78"/>
        <v>0</v>
      </c>
      <c r="AU87">
        <f t="shared" si="79"/>
        <v>53781.335392217268</v>
      </c>
      <c r="AV87" t="s">
        <v>484</v>
      </c>
      <c r="AW87">
        <v>10531.5</v>
      </c>
      <c r="AX87">
        <v>1256.3007692307699</v>
      </c>
      <c r="AY87">
        <v>6278</v>
      </c>
      <c r="AZ87">
        <f t="shared" si="80"/>
        <v>0.79988837699414306</v>
      </c>
      <c r="BA87">
        <v>-1.58532174459789</v>
      </c>
      <c r="BB87" t="s">
        <v>717</v>
      </c>
      <c r="BC87">
        <v>10517.2</v>
      </c>
      <c r="BD87">
        <v>2035.9492307692301</v>
      </c>
      <c r="BE87">
        <v>3569.94</v>
      </c>
      <c r="BF87">
        <f t="shared" si="81"/>
        <v>0.4296965128911886</v>
      </c>
      <c r="BG87">
        <v>0.5</v>
      </c>
      <c r="BH87">
        <f t="shared" si="82"/>
        <v>336.59118084437915</v>
      </c>
      <c r="BI87">
        <f t="shared" si="83"/>
        <v>12.395491860737282</v>
      </c>
      <c r="BJ87">
        <f t="shared" si="84"/>
        <v>72.316028339378576</v>
      </c>
      <c r="BK87">
        <f t="shared" si="85"/>
        <v>4.1536482240154458E-2</v>
      </c>
      <c r="BL87">
        <f t="shared" si="86"/>
        <v>0.75857297321523609</v>
      </c>
      <c r="BM87">
        <f t="shared" si="87"/>
        <v>1090.7289171121581</v>
      </c>
      <c r="BN87" t="s">
        <v>438</v>
      </c>
      <c r="BO87">
        <v>0</v>
      </c>
      <c r="BP87">
        <f t="shared" si="88"/>
        <v>1090.7289171121581</v>
      </c>
      <c r="BQ87">
        <f t="shared" si="89"/>
        <v>0.69446855770344651</v>
      </c>
      <c r="BR87">
        <f t="shared" si="90"/>
        <v>0.6187414939448973</v>
      </c>
      <c r="BS87">
        <f t="shared" si="91"/>
        <v>0.52205870037013313</v>
      </c>
      <c r="BT87">
        <f t="shared" si="92"/>
        <v>0.66302072891492003</v>
      </c>
      <c r="BU87">
        <f t="shared" si="93"/>
        <v>0.53927164402977912</v>
      </c>
      <c r="BV87">
        <f t="shared" si="94"/>
        <v>0.33148136970384634</v>
      </c>
      <c r="BW87">
        <f t="shared" si="95"/>
        <v>0.66851863029615366</v>
      </c>
      <c r="DF87">
        <f t="shared" si="96"/>
        <v>400.00450000000001</v>
      </c>
      <c r="DG87">
        <f t="shared" si="97"/>
        <v>336.59118084437915</v>
      </c>
      <c r="DH87">
        <f t="shared" si="98"/>
        <v>0.84146848559048504</v>
      </c>
      <c r="DI87">
        <f t="shared" si="99"/>
        <v>0.19293697118097028</v>
      </c>
      <c r="DJ87">
        <v>1716911178.5</v>
      </c>
      <c r="DK87">
        <v>403.638375</v>
      </c>
      <c r="DL87">
        <v>419.1808125</v>
      </c>
      <c r="DM87">
        <v>20.43636875</v>
      </c>
      <c r="DN87">
        <v>18.845968750000001</v>
      </c>
      <c r="DO87">
        <v>403.45237500000002</v>
      </c>
      <c r="DP87">
        <v>20.04436875</v>
      </c>
      <c r="DQ87">
        <v>500.2315625</v>
      </c>
      <c r="DR87">
        <v>100.4735</v>
      </c>
      <c r="DS87">
        <v>9.9956068750000002E-2</v>
      </c>
      <c r="DT87">
        <v>23.535012500000001</v>
      </c>
      <c r="DU87">
        <v>22.574681250000001</v>
      </c>
      <c r="DV87">
        <v>999.9</v>
      </c>
      <c r="DW87">
        <v>0</v>
      </c>
      <c r="DX87">
        <v>0</v>
      </c>
      <c r="DY87">
        <v>10006.401875</v>
      </c>
      <c r="DZ87">
        <v>0</v>
      </c>
      <c r="EA87">
        <v>1.93797</v>
      </c>
      <c r="EB87">
        <v>-15.438056250000001</v>
      </c>
      <c r="EC87">
        <v>412.2193125</v>
      </c>
      <c r="ED87">
        <v>427.2324375</v>
      </c>
      <c r="EE87">
        <v>1.7170687499999999</v>
      </c>
      <c r="EF87">
        <v>419.1808125</v>
      </c>
      <c r="EG87">
        <v>18.845968750000001</v>
      </c>
      <c r="EH87">
        <v>2.0660400000000001</v>
      </c>
      <c r="EI87">
        <v>1.8935200000000001</v>
      </c>
      <c r="EJ87">
        <v>17.95975</v>
      </c>
      <c r="EK87">
        <v>16.580981250000001</v>
      </c>
      <c r="EL87">
        <v>400.00450000000001</v>
      </c>
      <c r="EM87">
        <v>0.95001000000000002</v>
      </c>
      <c r="EN87">
        <v>4.9990199999999999E-2</v>
      </c>
      <c r="EO87">
        <v>0</v>
      </c>
      <c r="EP87">
        <v>2036.03125</v>
      </c>
      <c r="EQ87">
        <v>8.3295499999999993</v>
      </c>
      <c r="ER87">
        <v>4374.3931249999996</v>
      </c>
      <c r="ES87">
        <v>3981.370625</v>
      </c>
      <c r="ET87">
        <v>38.694875000000003</v>
      </c>
      <c r="EU87">
        <v>42.003875000000001</v>
      </c>
      <c r="EV87">
        <v>40.597437499999998</v>
      </c>
      <c r="EW87">
        <v>42.148249999999997</v>
      </c>
      <c r="EX87">
        <v>41.644374999999997</v>
      </c>
      <c r="EY87">
        <v>372.09437500000001</v>
      </c>
      <c r="EZ87">
        <v>19.579999999999998</v>
      </c>
      <c r="FA87">
        <v>0</v>
      </c>
      <c r="FB87">
        <v>299.59999990463302</v>
      </c>
      <c r="FC87">
        <v>0</v>
      </c>
      <c r="FD87">
        <v>2035.9492307692301</v>
      </c>
      <c r="FE87">
        <v>0.92034188887605095</v>
      </c>
      <c r="FF87">
        <v>-4.7124786289519296</v>
      </c>
      <c r="FG87">
        <v>4374.3223076923096</v>
      </c>
      <c r="FH87">
        <v>15</v>
      </c>
      <c r="FI87">
        <v>1716911218</v>
      </c>
      <c r="FJ87" t="s">
        <v>718</v>
      </c>
      <c r="FK87">
        <v>1716911218</v>
      </c>
      <c r="FL87">
        <v>1716911217</v>
      </c>
      <c r="FM87">
        <v>71</v>
      </c>
      <c r="FN87">
        <v>-0.127</v>
      </c>
      <c r="FO87">
        <v>2E-3</v>
      </c>
      <c r="FP87">
        <v>0.186</v>
      </c>
      <c r="FQ87">
        <v>0.39200000000000002</v>
      </c>
      <c r="FR87">
        <v>420</v>
      </c>
      <c r="FS87">
        <v>19</v>
      </c>
      <c r="FT87">
        <v>0.22</v>
      </c>
      <c r="FU87">
        <v>0.08</v>
      </c>
      <c r="FV87">
        <v>-15.419445</v>
      </c>
      <c r="FW87">
        <v>-0.426013533834596</v>
      </c>
      <c r="FX87">
        <v>4.6790634479562297E-2</v>
      </c>
      <c r="FY87">
        <v>1</v>
      </c>
      <c r="FZ87">
        <v>403.75420000000003</v>
      </c>
      <c r="GA87">
        <v>-1.3851428571423701</v>
      </c>
      <c r="GB87">
        <v>0.100426556912668</v>
      </c>
      <c r="GC87">
        <v>0</v>
      </c>
      <c r="GD87">
        <v>1.7171624999999999</v>
      </c>
      <c r="GE87">
        <v>1.29157894736956E-3</v>
      </c>
      <c r="GF87">
        <v>1.4416063089484801E-3</v>
      </c>
      <c r="GG87">
        <v>1</v>
      </c>
      <c r="GH87">
        <v>9.9956068750000002E-2</v>
      </c>
      <c r="GI87">
        <v>9.8055882352592394E-5</v>
      </c>
      <c r="GJ87">
        <v>1.3637263617910199E-4</v>
      </c>
      <c r="GK87">
        <v>1</v>
      </c>
      <c r="GL87">
        <v>3</v>
      </c>
      <c r="GM87">
        <v>4</v>
      </c>
      <c r="GN87" t="s">
        <v>448</v>
      </c>
      <c r="GO87">
        <v>2.9509799999999999</v>
      </c>
      <c r="GP87">
        <v>2.8858700000000002</v>
      </c>
      <c r="GQ87">
        <v>9.9005099999999999E-2</v>
      </c>
      <c r="GR87">
        <v>0.104325</v>
      </c>
      <c r="GS87">
        <v>0.103517</v>
      </c>
      <c r="GT87">
        <v>0.103199</v>
      </c>
      <c r="GU87">
        <v>33221.9</v>
      </c>
      <c r="GV87">
        <v>24814.6</v>
      </c>
      <c r="GW87">
        <v>34660.1</v>
      </c>
      <c r="GX87">
        <v>24818.799999999999</v>
      </c>
      <c r="GY87">
        <v>41580.9</v>
      </c>
      <c r="GZ87">
        <v>28464.7</v>
      </c>
      <c r="HA87">
        <v>47558.9</v>
      </c>
      <c r="HB87">
        <v>32855.599999999999</v>
      </c>
      <c r="HC87">
        <v>2.1312700000000002</v>
      </c>
      <c r="HD87">
        <v>2.1631499999999999</v>
      </c>
      <c r="HE87">
        <v>4.0613099999999999E-2</v>
      </c>
      <c r="HF87">
        <v>0</v>
      </c>
      <c r="HG87">
        <v>21.898</v>
      </c>
      <c r="HH87">
        <v>999.9</v>
      </c>
      <c r="HI87">
        <v>58.344999999999999</v>
      </c>
      <c r="HJ87">
        <v>27.774999999999999</v>
      </c>
      <c r="HK87">
        <v>21.7501</v>
      </c>
      <c r="HL87">
        <v>61.532600000000002</v>
      </c>
      <c r="HM87">
        <v>31.859000000000002</v>
      </c>
      <c r="HN87">
        <v>1</v>
      </c>
      <c r="HO87">
        <v>-0.32547799999999999</v>
      </c>
      <c r="HP87">
        <v>0.18307999999999999</v>
      </c>
      <c r="HQ87">
        <v>20.352799999999998</v>
      </c>
      <c r="HR87">
        <v>5.2163899999999996</v>
      </c>
      <c r="HS87">
        <v>11.950100000000001</v>
      </c>
      <c r="HT87">
        <v>4.9895500000000004</v>
      </c>
      <c r="HU87">
        <v>3.2989999999999999</v>
      </c>
      <c r="HV87">
        <v>9999</v>
      </c>
      <c r="HW87">
        <v>999.9</v>
      </c>
      <c r="HX87">
        <v>9999</v>
      </c>
      <c r="HY87">
        <v>9999</v>
      </c>
      <c r="HZ87">
        <v>1.8702700000000001</v>
      </c>
      <c r="IA87">
        <v>1.8795599999999999</v>
      </c>
      <c r="IB87">
        <v>1.8795200000000001</v>
      </c>
      <c r="IC87">
        <v>1.8720699999999999</v>
      </c>
      <c r="ID87">
        <v>1.8760699999999999</v>
      </c>
      <c r="IE87">
        <v>1.87727</v>
      </c>
      <c r="IF87">
        <v>1.87737</v>
      </c>
      <c r="IG87">
        <v>1.8802300000000001</v>
      </c>
      <c r="IH87">
        <v>5</v>
      </c>
      <c r="II87">
        <v>0</v>
      </c>
      <c r="IJ87">
        <v>0</v>
      </c>
      <c r="IK87">
        <v>0</v>
      </c>
      <c r="IL87" t="s">
        <v>441</v>
      </c>
      <c r="IM87" t="s">
        <v>442</v>
      </c>
      <c r="IN87" t="s">
        <v>443</v>
      </c>
      <c r="IO87" t="s">
        <v>443</v>
      </c>
      <c r="IP87" t="s">
        <v>443</v>
      </c>
      <c r="IQ87" t="s">
        <v>443</v>
      </c>
      <c r="IR87">
        <v>0</v>
      </c>
      <c r="IS87">
        <v>100</v>
      </c>
      <c r="IT87">
        <v>100</v>
      </c>
      <c r="IU87">
        <v>0.186</v>
      </c>
      <c r="IV87">
        <v>0.39200000000000002</v>
      </c>
      <c r="IW87">
        <v>-0.60525147838152604</v>
      </c>
      <c r="IX87">
        <v>3.1429845563750499E-3</v>
      </c>
      <c r="IY87">
        <v>-2.6191379260519398E-6</v>
      </c>
      <c r="IZ87">
        <v>8.1946225552374905E-10</v>
      </c>
      <c r="JA87">
        <v>-8.9711460647751793E-3</v>
      </c>
      <c r="JB87">
        <v>-4.0743828274618102E-2</v>
      </c>
      <c r="JC87">
        <v>3.8132344040852999E-3</v>
      </c>
      <c r="JD87">
        <v>-2.3311986755717701E-5</v>
      </c>
      <c r="JE87">
        <v>5</v>
      </c>
      <c r="JF87">
        <v>2227</v>
      </c>
      <c r="JG87">
        <v>1</v>
      </c>
      <c r="JH87">
        <v>23</v>
      </c>
      <c r="JI87">
        <v>4.7</v>
      </c>
      <c r="JJ87">
        <v>4.5999999999999996</v>
      </c>
      <c r="JK87">
        <v>0.161133</v>
      </c>
      <c r="JL87">
        <v>4.99878</v>
      </c>
      <c r="JM87">
        <v>1.5954600000000001</v>
      </c>
      <c r="JN87">
        <v>2.3156699999999999</v>
      </c>
      <c r="JO87">
        <v>1.49658</v>
      </c>
      <c r="JP87">
        <v>2.4877899999999999</v>
      </c>
      <c r="JQ87">
        <v>30.717199999999998</v>
      </c>
      <c r="JR87">
        <v>24.315200000000001</v>
      </c>
      <c r="JS87">
        <v>2</v>
      </c>
      <c r="JT87">
        <v>507.07499999999999</v>
      </c>
      <c r="JU87">
        <v>547.52800000000002</v>
      </c>
      <c r="JV87">
        <v>21.9999</v>
      </c>
      <c r="JW87">
        <v>23.145900000000001</v>
      </c>
      <c r="JX87">
        <v>30.0001</v>
      </c>
      <c r="JY87">
        <v>23.1892</v>
      </c>
      <c r="JZ87">
        <v>23.1615</v>
      </c>
      <c r="KA87">
        <v>-1</v>
      </c>
      <c r="KB87">
        <v>20.05</v>
      </c>
      <c r="KC87">
        <v>95.7</v>
      </c>
      <c r="KD87">
        <v>22</v>
      </c>
      <c r="KE87">
        <v>400</v>
      </c>
      <c r="KF87">
        <v>15.3735</v>
      </c>
      <c r="KG87">
        <v>100.57</v>
      </c>
      <c r="KH87">
        <v>100.49</v>
      </c>
    </row>
    <row r="88" spans="1:294" x14ac:dyDescent="0.35">
      <c r="A88">
        <v>70</v>
      </c>
      <c r="B88">
        <v>1716911487</v>
      </c>
      <c r="C88">
        <v>22501</v>
      </c>
      <c r="D88" t="s">
        <v>719</v>
      </c>
      <c r="E88" t="s">
        <v>720</v>
      </c>
      <c r="F88">
        <v>15</v>
      </c>
      <c r="G88">
        <v>1716911478.5</v>
      </c>
      <c r="H88">
        <f t="shared" si="50"/>
        <v>1.455819598935216E-3</v>
      </c>
      <c r="I88">
        <f t="shared" si="51"/>
        <v>1.4558195989352161</v>
      </c>
      <c r="J88">
        <f t="shared" si="52"/>
        <v>12.173177460184291</v>
      </c>
      <c r="K88">
        <f t="shared" si="53"/>
        <v>406.52281249999999</v>
      </c>
      <c r="L88">
        <f t="shared" si="54"/>
        <v>283.00364957101107</v>
      </c>
      <c r="M88">
        <f t="shared" si="55"/>
        <v>28.462855241688022</v>
      </c>
      <c r="N88">
        <f t="shared" si="56"/>
        <v>40.885691693979531</v>
      </c>
      <c r="O88">
        <f t="shared" si="57"/>
        <v>0.16866067903350962</v>
      </c>
      <c r="P88">
        <f t="shared" si="58"/>
        <v>2.937709362478456</v>
      </c>
      <c r="Q88">
        <f t="shared" si="59"/>
        <v>0.16345997666619583</v>
      </c>
      <c r="R88">
        <f t="shared" si="60"/>
        <v>0.10261638946019178</v>
      </c>
      <c r="S88">
        <f t="shared" si="61"/>
        <v>77.172889263117241</v>
      </c>
      <c r="T88">
        <f t="shared" si="62"/>
        <v>23.616681014095754</v>
      </c>
      <c r="U88">
        <f t="shared" si="63"/>
        <v>23.616681014095754</v>
      </c>
      <c r="V88">
        <f t="shared" si="64"/>
        <v>2.9267026118382833</v>
      </c>
      <c r="W88">
        <f t="shared" si="65"/>
        <v>70.475934106101178</v>
      </c>
      <c r="X88">
        <f t="shared" si="66"/>
        <v>2.053137311121497</v>
      </c>
      <c r="Y88">
        <f t="shared" si="67"/>
        <v>2.9132459713559933</v>
      </c>
      <c r="Z88">
        <f t="shared" si="68"/>
        <v>0.87356530071678629</v>
      </c>
      <c r="AA88">
        <f t="shared" si="69"/>
        <v>-64.201644313043019</v>
      </c>
      <c r="AB88">
        <f t="shared" si="70"/>
        <v>-12.111903910298938</v>
      </c>
      <c r="AC88">
        <f t="shared" si="71"/>
        <v>-0.85967352016819476</v>
      </c>
      <c r="AD88">
        <f t="shared" si="72"/>
        <v>-3.3248039291677856E-4</v>
      </c>
      <c r="AE88">
        <f t="shared" si="73"/>
        <v>12.222037186070716</v>
      </c>
      <c r="AF88">
        <f t="shared" si="74"/>
        <v>1.3453757460620026</v>
      </c>
      <c r="AG88">
        <f t="shared" si="75"/>
        <v>12.173177460184291</v>
      </c>
      <c r="AH88">
        <v>429.96670554819298</v>
      </c>
      <c r="AI88">
        <v>415.06910303030298</v>
      </c>
      <c r="AJ88">
        <v>3.0456745417497899E-3</v>
      </c>
      <c r="AK88">
        <v>67.039834201731495</v>
      </c>
      <c r="AL88">
        <f t="shared" si="76"/>
        <v>1.4558195989352161</v>
      </c>
      <c r="AM88">
        <v>18.835711578412301</v>
      </c>
      <c r="AN88">
        <v>20.545948484848498</v>
      </c>
      <c r="AO88">
        <v>3.4805187523079098E-6</v>
      </c>
      <c r="AP88">
        <v>77.603645076633995</v>
      </c>
      <c r="AQ88">
        <v>0</v>
      </c>
      <c r="AR88">
        <v>0</v>
      </c>
      <c r="AS88">
        <f t="shared" si="77"/>
        <v>1</v>
      </c>
      <c r="AT88">
        <f t="shared" si="78"/>
        <v>0</v>
      </c>
      <c r="AU88">
        <f t="shared" si="79"/>
        <v>53743.498368856475</v>
      </c>
      <c r="AV88" t="s">
        <v>484</v>
      </c>
      <c r="AW88">
        <v>10531.5</v>
      </c>
      <c r="AX88">
        <v>1256.3007692307699</v>
      </c>
      <c r="AY88">
        <v>6278</v>
      </c>
      <c r="AZ88">
        <f t="shared" si="80"/>
        <v>0.79988837699414306</v>
      </c>
      <c r="BA88">
        <v>-1.58532174459789</v>
      </c>
      <c r="BB88" t="s">
        <v>721</v>
      </c>
      <c r="BC88">
        <v>10517.1</v>
      </c>
      <c r="BD88">
        <v>2038.7775999999999</v>
      </c>
      <c r="BE88">
        <v>3556.92</v>
      </c>
      <c r="BF88">
        <f t="shared" si="81"/>
        <v>0.42681376021951578</v>
      </c>
      <c r="BG88">
        <v>0.5</v>
      </c>
      <c r="BH88">
        <f t="shared" si="82"/>
        <v>336.57894806905858</v>
      </c>
      <c r="BI88">
        <f t="shared" si="83"/>
        <v>12.173177460184291</v>
      </c>
      <c r="BJ88">
        <f t="shared" si="84"/>
        <v>71.828263218042011</v>
      </c>
      <c r="BK88">
        <f t="shared" si="85"/>
        <v>4.0877479960390276E-2</v>
      </c>
      <c r="BL88">
        <f t="shared" si="86"/>
        <v>0.76501017734444399</v>
      </c>
      <c r="BM88">
        <f t="shared" si="87"/>
        <v>1089.51042089419</v>
      </c>
      <c r="BN88" t="s">
        <v>438</v>
      </c>
      <c r="BO88">
        <v>0</v>
      </c>
      <c r="BP88">
        <f t="shared" si="88"/>
        <v>1089.51042089419</v>
      </c>
      <c r="BQ88">
        <f t="shared" si="89"/>
        <v>0.69369273953471255</v>
      </c>
      <c r="BR88">
        <f t="shared" si="90"/>
        <v>0.6152778253175849</v>
      </c>
      <c r="BS88">
        <f t="shared" si="91"/>
        <v>0.5244454977721964</v>
      </c>
      <c r="BT88">
        <f t="shared" si="92"/>
        <v>0.65988425189873656</v>
      </c>
      <c r="BU88">
        <f t="shared" si="93"/>
        <v>0.54186439190289415</v>
      </c>
      <c r="BV88">
        <f t="shared" si="94"/>
        <v>0.32880074924730579</v>
      </c>
      <c r="BW88">
        <f t="shared" si="95"/>
        <v>0.67119925075269427</v>
      </c>
      <c r="DF88">
        <f t="shared" si="96"/>
        <v>399.9899375</v>
      </c>
      <c r="DG88">
        <f t="shared" si="97"/>
        <v>336.57894806905858</v>
      </c>
      <c r="DH88">
        <f t="shared" si="98"/>
        <v>0.84146853836556479</v>
      </c>
      <c r="DI88">
        <f t="shared" si="99"/>
        <v>0.19293707673112961</v>
      </c>
      <c r="DJ88">
        <v>1716911478.5</v>
      </c>
      <c r="DK88">
        <v>406.52281249999999</v>
      </c>
      <c r="DL88">
        <v>421.83812499999999</v>
      </c>
      <c r="DM88">
        <v>20.4141625</v>
      </c>
      <c r="DN88">
        <v>18.833437499999999</v>
      </c>
      <c r="DO88">
        <v>406.32081249999999</v>
      </c>
      <c r="DP88">
        <v>20.0251625</v>
      </c>
      <c r="DQ88">
        <v>500.24299999999999</v>
      </c>
      <c r="DR88">
        <v>100.474125</v>
      </c>
      <c r="DS88">
        <v>0.1000382125</v>
      </c>
      <c r="DT88">
        <v>23.540206250000001</v>
      </c>
      <c r="DU88">
        <v>22.58643125</v>
      </c>
      <c r="DV88">
        <v>999.9</v>
      </c>
      <c r="DW88">
        <v>0</v>
      </c>
      <c r="DX88">
        <v>0</v>
      </c>
      <c r="DY88">
        <v>9999.1793749999997</v>
      </c>
      <c r="DZ88">
        <v>0</v>
      </c>
      <c r="EA88">
        <v>1.8826000000000001</v>
      </c>
      <c r="EB88">
        <v>-15.349762500000001</v>
      </c>
      <c r="EC88">
        <v>415.01437499999997</v>
      </c>
      <c r="ED88">
        <v>429.93537500000002</v>
      </c>
      <c r="EE88">
        <v>1.7105056249999999</v>
      </c>
      <c r="EF88">
        <v>421.83812499999999</v>
      </c>
      <c r="EG88">
        <v>18.833437499999999</v>
      </c>
      <c r="EH88">
        <v>2.064136875</v>
      </c>
      <c r="EI88">
        <v>1.8922756249999999</v>
      </c>
      <c r="EJ88">
        <v>17.945074999999999</v>
      </c>
      <c r="EK88">
        <v>16.570625</v>
      </c>
      <c r="EL88">
        <v>399.9899375</v>
      </c>
      <c r="EM88">
        <v>0.95000781249999999</v>
      </c>
      <c r="EN88">
        <v>4.9992406250000003E-2</v>
      </c>
      <c r="EO88">
        <v>0</v>
      </c>
      <c r="EP88">
        <v>2038.753125</v>
      </c>
      <c r="EQ88">
        <v>8.3295499999999993</v>
      </c>
      <c r="ER88">
        <v>4376.6518749999996</v>
      </c>
      <c r="ES88">
        <v>3981.2224999999999</v>
      </c>
      <c r="ET88">
        <v>38.675562499999998</v>
      </c>
      <c r="EU88">
        <v>42.007750000000001</v>
      </c>
      <c r="EV88">
        <v>40.581687500000001</v>
      </c>
      <c r="EW88">
        <v>42.175375000000003</v>
      </c>
      <c r="EX88">
        <v>41.644374999999997</v>
      </c>
      <c r="EY88">
        <v>372.08</v>
      </c>
      <c r="EZ88">
        <v>19.579999999999998</v>
      </c>
      <c r="FA88">
        <v>0</v>
      </c>
      <c r="FB88">
        <v>299</v>
      </c>
      <c r="FC88">
        <v>0</v>
      </c>
      <c r="FD88">
        <v>2038.7775999999999</v>
      </c>
      <c r="FE88">
        <v>0.77307690567943599</v>
      </c>
      <c r="FF88">
        <v>-3.47615384737527</v>
      </c>
      <c r="FG88">
        <v>4376.7691999999997</v>
      </c>
      <c r="FH88">
        <v>15</v>
      </c>
      <c r="FI88">
        <v>1716911507</v>
      </c>
      <c r="FJ88" t="s">
        <v>722</v>
      </c>
      <c r="FK88">
        <v>1716911506</v>
      </c>
      <c r="FL88">
        <v>1716911507</v>
      </c>
      <c r="FM88">
        <v>72</v>
      </c>
      <c r="FN88">
        <v>1.2999999999999999E-2</v>
      </c>
      <c r="FO88">
        <v>-3.0000000000000001E-3</v>
      </c>
      <c r="FP88">
        <v>0.20200000000000001</v>
      </c>
      <c r="FQ88">
        <v>0.38900000000000001</v>
      </c>
      <c r="FR88">
        <v>422</v>
      </c>
      <c r="FS88">
        <v>19</v>
      </c>
      <c r="FT88">
        <v>0.14000000000000001</v>
      </c>
      <c r="FU88">
        <v>0.03</v>
      </c>
      <c r="FV88">
        <v>-15.348504761904801</v>
      </c>
      <c r="FW88">
        <v>-1.15012987013405E-2</v>
      </c>
      <c r="FX88">
        <v>3.4098770766707302E-2</v>
      </c>
      <c r="FY88">
        <v>1</v>
      </c>
      <c r="FZ88">
        <v>406.4743125</v>
      </c>
      <c r="GA88">
        <v>0.37685294117495099</v>
      </c>
      <c r="GB88">
        <v>3.5929999217225499E-2</v>
      </c>
      <c r="GC88">
        <v>1</v>
      </c>
      <c r="GD88">
        <v>1.71199285714286</v>
      </c>
      <c r="GE88">
        <v>-2.2394805194803798E-2</v>
      </c>
      <c r="GF88">
        <v>2.7615560535203098E-3</v>
      </c>
      <c r="GG88">
        <v>1</v>
      </c>
      <c r="GH88">
        <v>0.100025093333333</v>
      </c>
      <c r="GI88">
        <v>2.0404285714296799E-4</v>
      </c>
      <c r="GJ88">
        <v>1.20798109624649E-4</v>
      </c>
      <c r="GK88">
        <v>1</v>
      </c>
      <c r="GL88">
        <v>4</v>
      </c>
      <c r="GM88">
        <v>4</v>
      </c>
      <c r="GN88" t="s">
        <v>440</v>
      </c>
      <c r="GO88">
        <v>2.9512200000000002</v>
      </c>
      <c r="GP88">
        <v>2.8858299999999999</v>
      </c>
      <c r="GQ88">
        <v>9.9585800000000002E-2</v>
      </c>
      <c r="GR88">
        <v>0.104854</v>
      </c>
      <c r="GS88">
        <v>0.10346900000000001</v>
      </c>
      <c r="GT88">
        <v>0.103186</v>
      </c>
      <c r="GU88">
        <v>33201.4</v>
      </c>
      <c r="GV88">
        <v>24799</v>
      </c>
      <c r="GW88">
        <v>34661</v>
      </c>
      <c r="GX88">
        <v>24817.9</v>
      </c>
      <c r="GY88">
        <v>41581.599999999999</v>
      </c>
      <c r="GZ88">
        <v>28463.7</v>
      </c>
      <c r="HA88">
        <v>47557</v>
      </c>
      <c r="HB88">
        <v>32854</v>
      </c>
      <c r="HC88">
        <v>2.13123</v>
      </c>
      <c r="HD88">
        <v>2.1627999999999998</v>
      </c>
      <c r="HE88">
        <v>4.0955800000000001E-2</v>
      </c>
      <c r="HF88">
        <v>0</v>
      </c>
      <c r="HG88">
        <v>21.912800000000001</v>
      </c>
      <c r="HH88">
        <v>999.9</v>
      </c>
      <c r="HI88">
        <v>58.32</v>
      </c>
      <c r="HJ88">
        <v>27.774999999999999</v>
      </c>
      <c r="HK88">
        <v>21.739899999999999</v>
      </c>
      <c r="HL88">
        <v>61.772599999999997</v>
      </c>
      <c r="HM88">
        <v>30.9696</v>
      </c>
      <c r="HN88">
        <v>1</v>
      </c>
      <c r="HO88">
        <v>-0.32442599999999999</v>
      </c>
      <c r="HP88">
        <v>0.187473</v>
      </c>
      <c r="HQ88">
        <v>20.352799999999998</v>
      </c>
      <c r="HR88">
        <v>5.2160900000000003</v>
      </c>
      <c r="HS88">
        <v>11.950100000000001</v>
      </c>
      <c r="HT88">
        <v>4.98935</v>
      </c>
      <c r="HU88">
        <v>3.2989999999999999</v>
      </c>
      <c r="HV88">
        <v>9999</v>
      </c>
      <c r="HW88">
        <v>999.9</v>
      </c>
      <c r="HX88">
        <v>9999</v>
      </c>
      <c r="HY88">
        <v>9999</v>
      </c>
      <c r="HZ88">
        <v>1.8702799999999999</v>
      </c>
      <c r="IA88">
        <v>1.87958</v>
      </c>
      <c r="IB88">
        <v>1.87951</v>
      </c>
      <c r="IC88">
        <v>1.87209</v>
      </c>
      <c r="ID88">
        <v>1.8760699999999999</v>
      </c>
      <c r="IE88">
        <v>1.8772899999999999</v>
      </c>
      <c r="IF88">
        <v>1.87738</v>
      </c>
      <c r="IG88">
        <v>1.88025</v>
      </c>
      <c r="IH88">
        <v>5</v>
      </c>
      <c r="II88">
        <v>0</v>
      </c>
      <c r="IJ88">
        <v>0</v>
      </c>
      <c r="IK88">
        <v>0</v>
      </c>
      <c r="IL88" t="s">
        <v>441</v>
      </c>
      <c r="IM88" t="s">
        <v>442</v>
      </c>
      <c r="IN88" t="s">
        <v>443</v>
      </c>
      <c r="IO88" t="s">
        <v>443</v>
      </c>
      <c r="IP88" t="s">
        <v>443</v>
      </c>
      <c r="IQ88" t="s">
        <v>443</v>
      </c>
      <c r="IR88">
        <v>0</v>
      </c>
      <c r="IS88">
        <v>100</v>
      </c>
      <c r="IT88">
        <v>100</v>
      </c>
      <c r="IU88">
        <v>0.20200000000000001</v>
      </c>
      <c r="IV88">
        <v>0.38900000000000001</v>
      </c>
      <c r="IW88">
        <v>-0.73209129037903997</v>
      </c>
      <c r="IX88">
        <v>3.1429845563750499E-3</v>
      </c>
      <c r="IY88">
        <v>-2.6191379260519398E-6</v>
      </c>
      <c r="IZ88">
        <v>8.1946225552374905E-10</v>
      </c>
      <c r="JA88">
        <v>-7.2382049444786999E-3</v>
      </c>
      <c r="JB88">
        <v>-4.0743828274618102E-2</v>
      </c>
      <c r="JC88">
        <v>3.8132344040852999E-3</v>
      </c>
      <c r="JD88">
        <v>-2.3311986755717701E-5</v>
      </c>
      <c r="JE88">
        <v>5</v>
      </c>
      <c r="JF88">
        <v>2227</v>
      </c>
      <c r="JG88">
        <v>1</v>
      </c>
      <c r="JH88">
        <v>23</v>
      </c>
      <c r="JI88">
        <v>4.5</v>
      </c>
      <c r="JJ88">
        <v>4.5</v>
      </c>
      <c r="JK88">
        <v>0.161133</v>
      </c>
      <c r="JL88">
        <v>4.99878</v>
      </c>
      <c r="JM88">
        <v>1.5954600000000001</v>
      </c>
      <c r="JN88">
        <v>2.3156699999999999</v>
      </c>
      <c r="JO88">
        <v>1.49658</v>
      </c>
      <c r="JP88">
        <v>2.4572799999999999</v>
      </c>
      <c r="JQ88">
        <v>30.717199999999998</v>
      </c>
      <c r="JR88">
        <v>24.315200000000001</v>
      </c>
      <c r="JS88">
        <v>2</v>
      </c>
      <c r="JT88">
        <v>507.09800000000001</v>
      </c>
      <c r="JU88">
        <v>547.34799999999996</v>
      </c>
      <c r="JV88">
        <v>21.9999</v>
      </c>
      <c r="JW88">
        <v>23.151700000000002</v>
      </c>
      <c r="JX88">
        <v>30.0002</v>
      </c>
      <c r="JY88">
        <v>23.194900000000001</v>
      </c>
      <c r="JZ88">
        <v>23.167300000000001</v>
      </c>
      <c r="KA88">
        <v>-1</v>
      </c>
      <c r="KB88">
        <v>20.05</v>
      </c>
      <c r="KC88">
        <v>95.7</v>
      </c>
      <c r="KD88">
        <v>22</v>
      </c>
      <c r="KE88">
        <v>400</v>
      </c>
      <c r="KF88">
        <v>15.3735</v>
      </c>
      <c r="KG88">
        <v>100.569</v>
      </c>
      <c r="KH88">
        <v>100.486</v>
      </c>
    </row>
    <row r="89" spans="1:294" x14ac:dyDescent="0.35">
      <c r="A89">
        <v>71</v>
      </c>
      <c r="B89">
        <v>1716911787</v>
      </c>
      <c r="C89">
        <v>22801</v>
      </c>
      <c r="D89" t="s">
        <v>723</v>
      </c>
      <c r="E89" t="s">
        <v>724</v>
      </c>
      <c r="F89">
        <v>15</v>
      </c>
      <c r="G89">
        <v>1716911779</v>
      </c>
      <c r="H89">
        <f t="shared" si="50"/>
        <v>1.4468259451819912E-3</v>
      </c>
      <c r="I89">
        <f t="shared" si="51"/>
        <v>1.4468259451819911</v>
      </c>
      <c r="J89">
        <f t="shared" si="52"/>
        <v>12.18490830383087</v>
      </c>
      <c r="K89">
        <f t="shared" si="53"/>
        <v>405.56420000000003</v>
      </c>
      <c r="L89">
        <f t="shared" si="54"/>
        <v>280.7878454986639</v>
      </c>
      <c r="M89">
        <f t="shared" si="55"/>
        <v>28.24092515243235</v>
      </c>
      <c r="N89">
        <f t="shared" si="56"/>
        <v>40.790612557909334</v>
      </c>
      <c r="O89">
        <f t="shared" si="57"/>
        <v>0.16700127536995443</v>
      </c>
      <c r="P89">
        <f t="shared" si="58"/>
        <v>2.9376912961564741</v>
      </c>
      <c r="Q89">
        <f t="shared" si="59"/>
        <v>0.16190070993105252</v>
      </c>
      <c r="R89">
        <f t="shared" si="60"/>
        <v>0.10163323273860496</v>
      </c>
      <c r="S89">
        <f t="shared" si="61"/>
        <v>77.175089326394385</v>
      </c>
      <c r="T89">
        <f t="shared" si="62"/>
        <v>23.624812908238386</v>
      </c>
      <c r="U89">
        <f t="shared" si="63"/>
        <v>23.624812908238386</v>
      </c>
      <c r="V89">
        <f t="shared" si="64"/>
        <v>2.9281367072473659</v>
      </c>
      <c r="W89">
        <f t="shared" si="65"/>
        <v>70.39783467935537</v>
      </c>
      <c r="X89">
        <f t="shared" si="66"/>
        <v>2.0515767889374441</v>
      </c>
      <c r="Y89">
        <f t="shared" si="67"/>
        <v>2.9142612102799275</v>
      </c>
      <c r="Z89">
        <f t="shared" si="68"/>
        <v>0.87655991830992175</v>
      </c>
      <c r="AA89">
        <f t="shared" si="69"/>
        <v>-63.805024182525813</v>
      </c>
      <c r="AB89">
        <f t="shared" si="70"/>
        <v>-12.484248933376934</v>
      </c>
      <c r="AC89">
        <f t="shared" si="71"/>
        <v>-0.88616946735731927</v>
      </c>
      <c r="AD89">
        <f t="shared" si="72"/>
        <v>-3.5325686568121739E-4</v>
      </c>
      <c r="AE89">
        <f t="shared" si="73"/>
        <v>12.18874943575476</v>
      </c>
      <c r="AF89">
        <f t="shared" si="74"/>
        <v>1.3402955870166018</v>
      </c>
      <c r="AG89">
        <f t="shared" si="75"/>
        <v>12.18490830383087</v>
      </c>
      <c r="AH89">
        <v>428.90337547361298</v>
      </c>
      <c r="AI89">
        <v>414.01095151515102</v>
      </c>
      <c r="AJ89">
        <v>-5.7849057022761803E-4</v>
      </c>
      <c r="AK89">
        <v>67.039800129065597</v>
      </c>
      <c r="AL89">
        <f t="shared" si="76"/>
        <v>1.4468259451819911</v>
      </c>
      <c r="AM89">
        <v>18.8251771732861</v>
      </c>
      <c r="AN89">
        <v>20.524961212121202</v>
      </c>
      <c r="AO89">
        <v>-9.8201234706707705E-7</v>
      </c>
      <c r="AP89">
        <v>77.600763393853498</v>
      </c>
      <c r="AQ89">
        <v>0</v>
      </c>
      <c r="AR89">
        <v>0</v>
      </c>
      <c r="AS89">
        <f t="shared" si="77"/>
        <v>1</v>
      </c>
      <c r="AT89">
        <f t="shared" si="78"/>
        <v>0</v>
      </c>
      <c r="AU89">
        <f t="shared" si="79"/>
        <v>53741.99369696033</v>
      </c>
      <c r="AV89" t="s">
        <v>484</v>
      </c>
      <c r="AW89">
        <v>10531.5</v>
      </c>
      <c r="AX89">
        <v>1256.3007692307699</v>
      </c>
      <c r="AY89">
        <v>6278</v>
      </c>
      <c r="AZ89">
        <f t="shared" si="80"/>
        <v>0.79988837699414306</v>
      </c>
      <c r="BA89">
        <v>-1.58532174459789</v>
      </c>
      <c r="BB89" t="s">
        <v>725</v>
      </c>
      <c r="BC89">
        <v>10520.3</v>
      </c>
      <c r="BD89">
        <v>2040.3838461538501</v>
      </c>
      <c r="BE89">
        <v>3542.22</v>
      </c>
      <c r="BF89">
        <f t="shared" si="81"/>
        <v>0.42398161431140635</v>
      </c>
      <c r="BG89">
        <v>0.5</v>
      </c>
      <c r="BH89">
        <f t="shared" si="82"/>
        <v>336.58868699653027</v>
      </c>
      <c r="BI89">
        <f t="shared" si="83"/>
        <v>12.18490830383087</v>
      </c>
      <c r="BJ89">
        <f t="shared" si="84"/>
        <v>71.353707435872792</v>
      </c>
      <c r="BK89">
        <f t="shared" si="85"/>
        <v>4.0911149365429236E-2</v>
      </c>
      <c r="BL89">
        <f t="shared" si="86"/>
        <v>0.7723348634472168</v>
      </c>
      <c r="BM89">
        <f t="shared" si="87"/>
        <v>1088.1272406485887</v>
      </c>
      <c r="BN89" t="s">
        <v>438</v>
      </c>
      <c r="BO89">
        <v>0</v>
      </c>
      <c r="BP89">
        <f t="shared" si="88"/>
        <v>1088.1272406485887</v>
      </c>
      <c r="BQ89">
        <f t="shared" si="89"/>
        <v>0.69281206682572272</v>
      </c>
      <c r="BR89">
        <f t="shared" si="90"/>
        <v>0.61197204063430266</v>
      </c>
      <c r="BS89">
        <f t="shared" si="91"/>
        <v>0.5271381644319727</v>
      </c>
      <c r="BT89">
        <f t="shared" si="92"/>
        <v>0.65699440891477601</v>
      </c>
      <c r="BU89">
        <f t="shared" si="93"/>
        <v>0.54479168788866916</v>
      </c>
      <c r="BV89">
        <f t="shared" si="94"/>
        <v>0.32636185058253936</v>
      </c>
      <c r="BW89">
        <f t="shared" si="95"/>
        <v>0.67363814941746059</v>
      </c>
      <c r="DF89">
        <f t="shared" si="96"/>
        <v>400.00153333333299</v>
      </c>
      <c r="DG89">
        <f t="shared" si="97"/>
        <v>336.58868699653027</v>
      </c>
      <c r="DH89">
        <f t="shared" si="98"/>
        <v>0.84146849186210759</v>
      </c>
      <c r="DI89">
        <f t="shared" si="99"/>
        <v>0.19293698372421519</v>
      </c>
      <c r="DJ89">
        <v>1716911779</v>
      </c>
      <c r="DK89">
        <v>405.56420000000003</v>
      </c>
      <c r="DL89">
        <v>420.83600000000001</v>
      </c>
      <c r="DM89">
        <v>20.39798</v>
      </c>
      <c r="DN89">
        <v>18.823153333333298</v>
      </c>
      <c r="DO89">
        <v>405.38819999999998</v>
      </c>
      <c r="DP89">
        <v>20.01098</v>
      </c>
      <c r="DQ89">
        <v>500.22886666666699</v>
      </c>
      <c r="DR89">
        <v>100.477466666667</v>
      </c>
      <c r="DS89">
        <v>9.9982126666666699E-2</v>
      </c>
      <c r="DT89">
        <v>23.5459866666667</v>
      </c>
      <c r="DU89">
        <v>22.591613333333299</v>
      </c>
      <c r="DV89">
        <v>999.9</v>
      </c>
      <c r="DW89">
        <v>0</v>
      </c>
      <c r="DX89">
        <v>0</v>
      </c>
      <c r="DY89">
        <v>9998.7440000000006</v>
      </c>
      <c r="DZ89">
        <v>0</v>
      </c>
      <c r="EA89">
        <v>1.8826000000000001</v>
      </c>
      <c r="EB89">
        <v>-15.268373333333299</v>
      </c>
      <c r="EC89">
        <v>414.066666666667</v>
      </c>
      <c r="ED89">
        <v>428.90960000000001</v>
      </c>
      <c r="EE89">
        <v>1.70231</v>
      </c>
      <c r="EF89">
        <v>420.83600000000001</v>
      </c>
      <c r="EG89">
        <v>18.823153333333298</v>
      </c>
      <c r="EH89">
        <v>2.0623486666666699</v>
      </c>
      <c r="EI89">
        <v>1.8913053333333301</v>
      </c>
      <c r="EJ89">
        <v>17.931319999999999</v>
      </c>
      <c r="EK89">
        <v>16.562573333333301</v>
      </c>
      <c r="EL89">
        <v>400.00153333333299</v>
      </c>
      <c r="EM89">
        <v>0.95001000000000002</v>
      </c>
      <c r="EN89">
        <v>4.9990199999999999E-2</v>
      </c>
      <c r="EO89">
        <v>0</v>
      </c>
      <c r="EP89">
        <v>2040.3873333333299</v>
      </c>
      <c r="EQ89">
        <v>8.3295499999999993</v>
      </c>
      <c r="ER89">
        <v>4379.6893333333301</v>
      </c>
      <c r="ES89">
        <v>3981.3413333333301</v>
      </c>
      <c r="ET89">
        <v>38.691200000000002</v>
      </c>
      <c r="EU89">
        <v>41.991599999999998</v>
      </c>
      <c r="EV89">
        <v>40.595599999999997</v>
      </c>
      <c r="EW89">
        <v>42.170533333333303</v>
      </c>
      <c r="EX89">
        <v>41.678733333333298</v>
      </c>
      <c r="EY89">
        <v>372.09266666666701</v>
      </c>
      <c r="EZ89">
        <v>19.579999999999998</v>
      </c>
      <c r="FA89">
        <v>0</v>
      </c>
      <c r="FB89">
        <v>298.799999952316</v>
      </c>
      <c r="FC89">
        <v>0</v>
      </c>
      <c r="FD89">
        <v>2040.3838461538501</v>
      </c>
      <c r="FE89">
        <v>0.36239316352381301</v>
      </c>
      <c r="FF89">
        <v>1.7401709393221201</v>
      </c>
      <c r="FG89">
        <v>4379.7530769230798</v>
      </c>
      <c r="FH89">
        <v>15</v>
      </c>
      <c r="FI89">
        <v>1716911828</v>
      </c>
      <c r="FJ89" t="s">
        <v>726</v>
      </c>
      <c r="FK89">
        <v>1716911828</v>
      </c>
      <c r="FL89">
        <v>1716911807</v>
      </c>
      <c r="FM89">
        <v>73</v>
      </c>
      <c r="FN89">
        <v>-2.5000000000000001E-2</v>
      </c>
      <c r="FO89">
        <v>-1E-3</v>
      </c>
      <c r="FP89">
        <v>0.17599999999999999</v>
      </c>
      <c r="FQ89">
        <v>0.38700000000000001</v>
      </c>
      <c r="FR89">
        <v>421</v>
      </c>
      <c r="FS89">
        <v>19</v>
      </c>
      <c r="FT89">
        <v>0.23</v>
      </c>
      <c r="FU89">
        <v>0.05</v>
      </c>
      <c r="FV89">
        <v>-15.262435</v>
      </c>
      <c r="FW89">
        <v>-0.23802857142855699</v>
      </c>
      <c r="FX89">
        <v>3.3593560022718599E-2</v>
      </c>
      <c r="FY89">
        <v>1</v>
      </c>
      <c r="FZ89">
        <v>405.57706666666701</v>
      </c>
      <c r="GA89">
        <v>-0.55307142857050595</v>
      </c>
      <c r="GB89">
        <v>4.0895748216932801E-2</v>
      </c>
      <c r="GC89">
        <v>1</v>
      </c>
      <c r="GD89">
        <v>1.70259</v>
      </c>
      <c r="GE89">
        <v>-1.11284210526302E-2</v>
      </c>
      <c r="GF89">
        <v>1.6002656029547101E-3</v>
      </c>
      <c r="GG89">
        <v>1</v>
      </c>
      <c r="GH89">
        <v>9.9974731250000004E-2</v>
      </c>
      <c r="GI89">
        <v>-7.83538235294455E-4</v>
      </c>
      <c r="GJ89">
        <v>2.3771082936719E-4</v>
      </c>
      <c r="GK89">
        <v>1</v>
      </c>
      <c r="GL89">
        <v>4</v>
      </c>
      <c r="GM89">
        <v>4</v>
      </c>
      <c r="GN89" t="s">
        <v>440</v>
      </c>
      <c r="GO89">
        <v>2.9509599999999998</v>
      </c>
      <c r="GP89">
        <v>2.88605</v>
      </c>
      <c r="GQ89">
        <v>9.9389199999999997E-2</v>
      </c>
      <c r="GR89">
        <v>0.104646</v>
      </c>
      <c r="GS89">
        <v>0.10341599999999999</v>
      </c>
      <c r="GT89">
        <v>0.103134</v>
      </c>
      <c r="GU89">
        <v>33209.9</v>
      </c>
      <c r="GV89">
        <v>24806.2</v>
      </c>
      <c r="GW89">
        <v>34662.199999999997</v>
      </c>
      <c r="GX89">
        <v>24819.3</v>
      </c>
      <c r="GY89">
        <v>41586.9</v>
      </c>
      <c r="GZ89">
        <v>28467.1</v>
      </c>
      <c r="HA89">
        <v>47560.1</v>
      </c>
      <c r="HB89">
        <v>32856.1</v>
      </c>
      <c r="HC89">
        <v>2.1312700000000002</v>
      </c>
      <c r="HD89">
        <v>2.1629800000000001</v>
      </c>
      <c r="HE89">
        <v>3.9942600000000002E-2</v>
      </c>
      <c r="HF89">
        <v>0</v>
      </c>
      <c r="HG89">
        <v>21.934899999999999</v>
      </c>
      <c r="HH89">
        <v>999.9</v>
      </c>
      <c r="HI89">
        <v>58.32</v>
      </c>
      <c r="HJ89">
        <v>27.774999999999999</v>
      </c>
      <c r="HK89">
        <v>21.7379</v>
      </c>
      <c r="HL89">
        <v>61.6526</v>
      </c>
      <c r="HM89">
        <v>31.23</v>
      </c>
      <c r="HN89">
        <v>1</v>
      </c>
      <c r="HO89">
        <v>-0.32595000000000002</v>
      </c>
      <c r="HP89">
        <v>0.17979300000000001</v>
      </c>
      <c r="HQ89">
        <v>20.352799999999998</v>
      </c>
      <c r="HR89">
        <v>5.2165400000000002</v>
      </c>
      <c r="HS89">
        <v>11.950100000000001</v>
      </c>
      <c r="HT89">
        <v>4.9894499999999997</v>
      </c>
      <c r="HU89">
        <v>3.2989999999999999</v>
      </c>
      <c r="HV89">
        <v>9999</v>
      </c>
      <c r="HW89">
        <v>999.9</v>
      </c>
      <c r="HX89">
        <v>9999</v>
      </c>
      <c r="HY89">
        <v>9999</v>
      </c>
      <c r="HZ89">
        <v>1.8702799999999999</v>
      </c>
      <c r="IA89">
        <v>1.87958</v>
      </c>
      <c r="IB89">
        <v>1.8794599999999999</v>
      </c>
      <c r="IC89">
        <v>1.8720699999999999</v>
      </c>
      <c r="ID89">
        <v>1.8760699999999999</v>
      </c>
      <c r="IE89">
        <v>1.8772800000000001</v>
      </c>
      <c r="IF89">
        <v>1.87734</v>
      </c>
      <c r="IG89">
        <v>1.8802300000000001</v>
      </c>
      <c r="IH89">
        <v>5</v>
      </c>
      <c r="II89">
        <v>0</v>
      </c>
      <c r="IJ89">
        <v>0</v>
      </c>
      <c r="IK89">
        <v>0</v>
      </c>
      <c r="IL89" t="s">
        <v>441</v>
      </c>
      <c r="IM89" t="s">
        <v>442</v>
      </c>
      <c r="IN89" t="s">
        <v>443</v>
      </c>
      <c r="IO89" t="s">
        <v>443</v>
      </c>
      <c r="IP89" t="s">
        <v>443</v>
      </c>
      <c r="IQ89" t="s">
        <v>443</v>
      </c>
      <c r="IR89">
        <v>0</v>
      </c>
      <c r="IS89">
        <v>100</v>
      </c>
      <c r="IT89">
        <v>100</v>
      </c>
      <c r="IU89">
        <v>0.17599999999999999</v>
      </c>
      <c r="IV89">
        <v>0.38700000000000001</v>
      </c>
      <c r="IW89">
        <v>-0.718926015543636</v>
      </c>
      <c r="IX89">
        <v>3.1429845563750499E-3</v>
      </c>
      <c r="IY89">
        <v>-2.6191379260519398E-6</v>
      </c>
      <c r="IZ89">
        <v>8.1946225552374905E-10</v>
      </c>
      <c r="JA89">
        <v>-1.0353999592506101E-2</v>
      </c>
      <c r="JB89">
        <v>-4.0743828274618102E-2</v>
      </c>
      <c r="JC89">
        <v>3.8132344040852999E-3</v>
      </c>
      <c r="JD89">
        <v>-2.3311986755717701E-5</v>
      </c>
      <c r="JE89">
        <v>5</v>
      </c>
      <c r="JF89">
        <v>2227</v>
      </c>
      <c r="JG89">
        <v>1</v>
      </c>
      <c r="JH89">
        <v>23</v>
      </c>
      <c r="JI89">
        <v>4.7</v>
      </c>
      <c r="JJ89">
        <v>4.7</v>
      </c>
      <c r="JK89">
        <v>0.161133</v>
      </c>
      <c r="JL89">
        <v>4.99878</v>
      </c>
      <c r="JM89">
        <v>1.5954600000000001</v>
      </c>
      <c r="JN89">
        <v>2.3144499999999999</v>
      </c>
      <c r="JO89">
        <v>1.49658</v>
      </c>
      <c r="JP89">
        <v>2.3901400000000002</v>
      </c>
      <c r="JQ89">
        <v>30.695599999999999</v>
      </c>
      <c r="JR89">
        <v>24.315200000000001</v>
      </c>
      <c r="JS89">
        <v>2</v>
      </c>
      <c r="JT89">
        <v>507.11</v>
      </c>
      <c r="JU89">
        <v>547.44799999999998</v>
      </c>
      <c r="JV89">
        <v>22</v>
      </c>
      <c r="JW89">
        <v>23.145900000000001</v>
      </c>
      <c r="JX89">
        <v>30.0001</v>
      </c>
      <c r="JY89">
        <v>23.192900000000002</v>
      </c>
      <c r="JZ89">
        <v>23.165299999999998</v>
      </c>
      <c r="KA89">
        <v>-1</v>
      </c>
      <c r="KB89">
        <v>20.05</v>
      </c>
      <c r="KC89">
        <v>95.7</v>
      </c>
      <c r="KD89">
        <v>22</v>
      </c>
      <c r="KE89">
        <v>400</v>
      </c>
      <c r="KF89">
        <v>15.3735</v>
      </c>
      <c r="KG89">
        <v>100.574</v>
      </c>
      <c r="KH89">
        <v>100.492</v>
      </c>
    </row>
    <row r="90" spans="1:294" x14ac:dyDescent="0.35">
      <c r="A90">
        <v>72</v>
      </c>
      <c r="B90">
        <v>1716912087</v>
      </c>
      <c r="C90">
        <v>23101</v>
      </c>
      <c r="D90" t="s">
        <v>727</v>
      </c>
      <c r="E90" t="s">
        <v>728</v>
      </c>
      <c r="F90">
        <v>15</v>
      </c>
      <c r="G90">
        <v>1716912078.5</v>
      </c>
      <c r="H90">
        <f t="shared" si="50"/>
        <v>1.4370028792507596E-3</v>
      </c>
      <c r="I90">
        <f t="shared" si="51"/>
        <v>1.4370028792507596</v>
      </c>
      <c r="J90">
        <f t="shared" si="52"/>
        <v>11.913516779797801</v>
      </c>
      <c r="K90">
        <f t="shared" si="53"/>
        <v>403.76212500000003</v>
      </c>
      <c r="L90">
        <f t="shared" si="54"/>
        <v>280.71252962801555</v>
      </c>
      <c r="M90">
        <f t="shared" si="55"/>
        <v>28.233582957049251</v>
      </c>
      <c r="N90">
        <f t="shared" si="56"/>
        <v>40.60969941814912</v>
      </c>
      <c r="O90">
        <f t="shared" si="57"/>
        <v>0.16562193458974922</v>
      </c>
      <c r="P90">
        <f t="shared" si="58"/>
        <v>2.9376018305684695</v>
      </c>
      <c r="Q90">
        <f t="shared" si="59"/>
        <v>0.16060376653034258</v>
      </c>
      <c r="R90">
        <f t="shared" si="60"/>
        <v>0.10081555138018365</v>
      </c>
      <c r="S90">
        <f t="shared" si="61"/>
        <v>77.173930224686572</v>
      </c>
      <c r="T90">
        <f t="shared" si="62"/>
        <v>23.619819895360955</v>
      </c>
      <c r="U90">
        <f t="shared" si="63"/>
        <v>23.619819895360955</v>
      </c>
      <c r="V90">
        <f t="shared" si="64"/>
        <v>2.9272560945926762</v>
      </c>
      <c r="W90">
        <f t="shared" si="65"/>
        <v>70.361875221415289</v>
      </c>
      <c r="X90">
        <f t="shared" si="66"/>
        <v>2.0495967296473636</v>
      </c>
      <c r="Y90">
        <f t="shared" si="67"/>
        <v>2.9129364775990929</v>
      </c>
      <c r="Z90">
        <f t="shared" si="68"/>
        <v>0.8776593649453126</v>
      </c>
      <c r="AA90">
        <f t="shared" si="69"/>
        <v>-63.371826974958495</v>
      </c>
      <c r="AB90">
        <f t="shared" si="70"/>
        <v>-12.887702070360513</v>
      </c>
      <c r="AC90">
        <f t="shared" si="71"/>
        <v>-0.91477764349362511</v>
      </c>
      <c r="AD90">
        <f t="shared" si="72"/>
        <v>-3.764641260577406E-4</v>
      </c>
      <c r="AE90">
        <f t="shared" si="73"/>
        <v>12.114046912431297</v>
      </c>
      <c r="AF90">
        <f t="shared" si="74"/>
        <v>1.3345017076329955</v>
      </c>
      <c r="AG90">
        <f t="shared" si="75"/>
        <v>11.913516779797801</v>
      </c>
      <c r="AH90">
        <v>427.07390362539002</v>
      </c>
      <c r="AI90">
        <v>412.42453939393903</v>
      </c>
      <c r="AJ90">
        <v>1.57715699609722E-2</v>
      </c>
      <c r="AK90">
        <v>67.039256668872596</v>
      </c>
      <c r="AL90">
        <f t="shared" si="76"/>
        <v>1.4370028792507596</v>
      </c>
      <c r="AM90">
        <v>18.8103886301564</v>
      </c>
      <c r="AN90">
        <v>20.4986151515152</v>
      </c>
      <c r="AO90">
        <v>2.3916919558001099E-6</v>
      </c>
      <c r="AP90">
        <v>77.571820885714502</v>
      </c>
      <c r="AQ90">
        <v>0</v>
      </c>
      <c r="AR90">
        <v>0</v>
      </c>
      <c r="AS90">
        <f t="shared" si="77"/>
        <v>1</v>
      </c>
      <c r="AT90">
        <f t="shared" si="78"/>
        <v>0</v>
      </c>
      <c r="AU90">
        <f t="shared" si="79"/>
        <v>53740.752735154878</v>
      </c>
      <c r="AV90" t="s">
        <v>484</v>
      </c>
      <c r="AW90">
        <v>10531.5</v>
      </c>
      <c r="AX90">
        <v>1256.3007692307699</v>
      </c>
      <c r="AY90">
        <v>6278</v>
      </c>
      <c r="AZ90">
        <f t="shared" si="80"/>
        <v>0.79988837699414306</v>
      </c>
      <c r="BA90">
        <v>-1.58532174459789</v>
      </c>
      <c r="BB90" t="s">
        <v>729</v>
      </c>
      <c r="BC90">
        <v>10520.3</v>
      </c>
      <c r="BD90">
        <v>2044.2352000000001</v>
      </c>
      <c r="BE90">
        <v>3532.59</v>
      </c>
      <c r="BF90">
        <f t="shared" si="81"/>
        <v>0.42132112699181057</v>
      </c>
      <c r="BG90">
        <v>0.5</v>
      </c>
      <c r="BH90">
        <f t="shared" si="82"/>
        <v>336.58356604984328</v>
      </c>
      <c r="BI90">
        <f t="shared" si="83"/>
        <v>11.913516779797801</v>
      </c>
      <c r="BJ90">
        <f t="shared" si="84"/>
        <v>70.904883687521234</v>
      </c>
      <c r="BK90">
        <f t="shared" si="85"/>
        <v>4.0105459344966066E-2</v>
      </c>
      <c r="BL90">
        <f t="shared" si="86"/>
        <v>0.77716632838795319</v>
      </c>
      <c r="BM90">
        <f t="shared" si="87"/>
        <v>1087.2167963994225</v>
      </c>
      <c r="BN90" t="s">
        <v>438</v>
      </c>
      <c r="BO90">
        <v>0</v>
      </c>
      <c r="BP90">
        <f t="shared" si="88"/>
        <v>1087.2167963994225</v>
      </c>
      <c r="BQ90">
        <f t="shared" si="89"/>
        <v>0.69223238575678958</v>
      </c>
      <c r="BR90">
        <f t="shared" si="90"/>
        <v>0.60864116684052161</v>
      </c>
      <c r="BS90">
        <f t="shared" si="91"/>
        <v>0.52890091770653247</v>
      </c>
      <c r="BT90">
        <f t="shared" si="92"/>
        <v>0.65385135591799903</v>
      </c>
      <c r="BU90">
        <f t="shared" si="93"/>
        <v>0.54670936546302373</v>
      </c>
      <c r="BV90">
        <f t="shared" si="94"/>
        <v>0.32370291812270835</v>
      </c>
      <c r="BW90">
        <f t="shared" si="95"/>
        <v>0.67629708187729165</v>
      </c>
      <c r="DF90">
        <f t="shared" si="96"/>
        <v>399.99543749999998</v>
      </c>
      <c r="DG90">
        <f t="shared" si="97"/>
        <v>336.58356604984328</v>
      </c>
      <c r="DH90">
        <f t="shared" si="98"/>
        <v>0.84146851312483606</v>
      </c>
      <c r="DI90">
        <f t="shared" si="99"/>
        <v>0.1929370262496721</v>
      </c>
      <c r="DJ90">
        <v>1716912078.5</v>
      </c>
      <c r="DK90">
        <v>403.76212500000003</v>
      </c>
      <c r="DL90">
        <v>418.93824999999998</v>
      </c>
      <c r="DM90">
        <v>20.378125000000001</v>
      </c>
      <c r="DN90">
        <v>18.810112499999999</v>
      </c>
      <c r="DO90">
        <v>403.60312499999998</v>
      </c>
      <c r="DP90">
        <v>19.987124999999999</v>
      </c>
      <c r="DQ90">
        <v>500.2410625</v>
      </c>
      <c r="DR90">
        <v>100.47825</v>
      </c>
      <c r="DS90">
        <v>0.10002840624999999</v>
      </c>
      <c r="DT90">
        <v>23.538443749999999</v>
      </c>
      <c r="DU90">
        <v>22.58193125</v>
      </c>
      <c r="DV90">
        <v>999.9</v>
      </c>
      <c r="DW90">
        <v>0</v>
      </c>
      <c r="DX90">
        <v>0</v>
      </c>
      <c r="DY90">
        <v>9998.1568750000006</v>
      </c>
      <c r="DZ90">
        <v>0</v>
      </c>
      <c r="EA90">
        <v>1.8826000000000001</v>
      </c>
      <c r="EB90">
        <v>-15.1829</v>
      </c>
      <c r="EC90">
        <v>412.20468749999998</v>
      </c>
      <c r="ED90">
        <v>426.96937500000001</v>
      </c>
      <c r="EE90">
        <v>1.688191875</v>
      </c>
      <c r="EF90">
        <v>418.93824999999998</v>
      </c>
      <c r="EG90">
        <v>18.810112499999999</v>
      </c>
      <c r="EH90">
        <v>2.0596362500000001</v>
      </c>
      <c r="EI90">
        <v>1.89000875</v>
      </c>
      <c r="EJ90">
        <v>17.910393750000001</v>
      </c>
      <c r="EK90">
        <v>16.551781250000001</v>
      </c>
      <c r="EL90">
        <v>399.99543749999998</v>
      </c>
      <c r="EM90">
        <v>0.95001000000000002</v>
      </c>
      <c r="EN90">
        <v>4.9990199999999999E-2</v>
      </c>
      <c r="EO90">
        <v>0</v>
      </c>
      <c r="EP90">
        <v>2044.159375</v>
      </c>
      <c r="EQ90">
        <v>8.3295499999999993</v>
      </c>
      <c r="ER90">
        <v>4387.1925000000001</v>
      </c>
      <c r="ES90">
        <v>3981.2787499999999</v>
      </c>
      <c r="ET90">
        <v>38.679312500000002</v>
      </c>
      <c r="EU90">
        <v>41.988187500000002</v>
      </c>
      <c r="EV90">
        <v>40.593499999999999</v>
      </c>
      <c r="EW90">
        <v>42.152124999999998</v>
      </c>
      <c r="EX90">
        <v>41.655999999999999</v>
      </c>
      <c r="EY90">
        <v>372.08687500000002</v>
      </c>
      <c r="EZ90">
        <v>19.579999999999998</v>
      </c>
      <c r="FA90">
        <v>0</v>
      </c>
      <c r="FB90">
        <v>298.5</v>
      </c>
      <c r="FC90">
        <v>0</v>
      </c>
      <c r="FD90">
        <v>2044.2352000000001</v>
      </c>
      <c r="FE90">
        <v>1.8930769222453501</v>
      </c>
      <c r="FF90">
        <v>2.15923075140141</v>
      </c>
      <c r="FG90">
        <v>4387.1639999999998</v>
      </c>
      <c r="FH90">
        <v>15</v>
      </c>
      <c r="FI90">
        <v>1716912113</v>
      </c>
      <c r="FJ90" t="s">
        <v>730</v>
      </c>
      <c r="FK90">
        <v>1716912107</v>
      </c>
      <c r="FL90">
        <v>1716912113</v>
      </c>
      <c r="FM90">
        <v>74</v>
      </c>
      <c r="FN90">
        <v>-1.4E-2</v>
      </c>
      <c r="FO90">
        <v>4.0000000000000001E-3</v>
      </c>
      <c r="FP90">
        <v>0.159</v>
      </c>
      <c r="FQ90">
        <v>0.39100000000000001</v>
      </c>
      <c r="FR90">
        <v>419</v>
      </c>
      <c r="FS90">
        <v>19</v>
      </c>
      <c r="FT90">
        <v>0.15</v>
      </c>
      <c r="FU90">
        <v>0.03</v>
      </c>
      <c r="FV90">
        <v>-15.201585</v>
      </c>
      <c r="FW90">
        <v>0.72216090225561702</v>
      </c>
      <c r="FX90">
        <v>7.5011474288937993E-2</v>
      </c>
      <c r="FY90">
        <v>0</v>
      </c>
      <c r="FZ90">
        <v>403.74053333333302</v>
      </c>
      <c r="GA90">
        <v>1.99650000000018</v>
      </c>
      <c r="GB90">
        <v>0.144585783840913</v>
      </c>
      <c r="GC90">
        <v>0</v>
      </c>
      <c r="GD90">
        <v>1.688836</v>
      </c>
      <c r="GE90">
        <v>-1.24393984962417E-2</v>
      </c>
      <c r="GF90">
        <v>2.0678307474258999E-3</v>
      </c>
      <c r="GG90">
        <v>1</v>
      </c>
      <c r="GH90">
        <v>0.10002840624999999</v>
      </c>
      <c r="GI90">
        <v>2.20120588235334E-4</v>
      </c>
      <c r="GJ90">
        <v>2.9224635897806799E-4</v>
      </c>
      <c r="GK90">
        <v>1</v>
      </c>
      <c r="GL90">
        <v>2</v>
      </c>
      <c r="GM90">
        <v>4</v>
      </c>
      <c r="GN90" t="s">
        <v>457</v>
      </c>
      <c r="GO90">
        <v>2.95092</v>
      </c>
      <c r="GP90">
        <v>2.8858600000000001</v>
      </c>
      <c r="GQ90">
        <v>9.9119499999999999E-2</v>
      </c>
      <c r="GR90">
        <v>0.104341</v>
      </c>
      <c r="GS90">
        <v>0.103327</v>
      </c>
      <c r="GT90">
        <v>0.103092</v>
      </c>
      <c r="GU90">
        <v>33218</v>
      </c>
      <c r="GV90">
        <v>24814.6</v>
      </c>
      <c r="GW90">
        <v>34660.199999999997</v>
      </c>
      <c r="GX90">
        <v>24819.200000000001</v>
      </c>
      <c r="GY90">
        <v>41587.1</v>
      </c>
      <c r="GZ90">
        <v>28467.7</v>
      </c>
      <c r="HA90">
        <v>47555.6</v>
      </c>
      <c r="HB90">
        <v>32855.300000000003</v>
      </c>
      <c r="HC90">
        <v>2.1314299999999999</v>
      </c>
      <c r="HD90">
        <v>2.1631300000000002</v>
      </c>
      <c r="HE90">
        <v>4.0791899999999999E-2</v>
      </c>
      <c r="HF90">
        <v>0</v>
      </c>
      <c r="HG90">
        <v>21.911000000000001</v>
      </c>
      <c r="HH90">
        <v>999.9</v>
      </c>
      <c r="HI90">
        <v>58.32</v>
      </c>
      <c r="HJ90">
        <v>27.774999999999999</v>
      </c>
      <c r="HK90">
        <v>21.738700000000001</v>
      </c>
      <c r="HL90">
        <v>61.412599999999998</v>
      </c>
      <c r="HM90">
        <v>31.9391</v>
      </c>
      <c r="HN90">
        <v>1</v>
      </c>
      <c r="HO90">
        <v>-0.32575700000000002</v>
      </c>
      <c r="HP90">
        <v>0.16647600000000001</v>
      </c>
      <c r="HQ90">
        <v>20.352599999999999</v>
      </c>
      <c r="HR90">
        <v>5.21699</v>
      </c>
      <c r="HS90">
        <v>11.950100000000001</v>
      </c>
      <c r="HT90">
        <v>4.9898499999999997</v>
      </c>
      <c r="HU90">
        <v>3.2989999999999999</v>
      </c>
      <c r="HV90">
        <v>9999</v>
      </c>
      <c r="HW90">
        <v>999.9</v>
      </c>
      <c r="HX90">
        <v>9999</v>
      </c>
      <c r="HY90">
        <v>9999</v>
      </c>
      <c r="HZ90">
        <v>1.8702799999999999</v>
      </c>
      <c r="IA90">
        <v>1.87957</v>
      </c>
      <c r="IB90">
        <v>1.8795500000000001</v>
      </c>
      <c r="IC90">
        <v>1.8721000000000001</v>
      </c>
      <c r="ID90">
        <v>1.87609</v>
      </c>
      <c r="IE90">
        <v>1.8772800000000001</v>
      </c>
      <c r="IF90">
        <v>1.8773599999999999</v>
      </c>
      <c r="IG90">
        <v>1.88025</v>
      </c>
      <c r="IH90">
        <v>5</v>
      </c>
      <c r="II90">
        <v>0</v>
      </c>
      <c r="IJ90">
        <v>0</v>
      </c>
      <c r="IK90">
        <v>0</v>
      </c>
      <c r="IL90" t="s">
        <v>441</v>
      </c>
      <c r="IM90" t="s">
        <v>442</v>
      </c>
      <c r="IN90" t="s">
        <v>443</v>
      </c>
      <c r="IO90" t="s">
        <v>443</v>
      </c>
      <c r="IP90" t="s">
        <v>443</v>
      </c>
      <c r="IQ90" t="s">
        <v>443</v>
      </c>
      <c r="IR90">
        <v>0</v>
      </c>
      <c r="IS90">
        <v>100</v>
      </c>
      <c r="IT90">
        <v>100</v>
      </c>
      <c r="IU90">
        <v>0.159</v>
      </c>
      <c r="IV90">
        <v>0.39100000000000001</v>
      </c>
      <c r="IW90">
        <v>-0.74377538851991098</v>
      </c>
      <c r="IX90">
        <v>3.1429845563750499E-3</v>
      </c>
      <c r="IY90">
        <v>-2.6191379260519398E-6</v>
      </c>
      <c r="IZ90">
        <v>8.1946225552374905E-10</v>
      </c>
      <c r="JA90">
        <v>-1.1655329946909701E-2</v>
      </c>
      <c r="JB90">
        <v>-4.0743828274618102E-2</v>
      </c>
      <c r="JC90">
        <v>3.8132344040852999E-3</v>
      </c>
      <c r="JD90">
        <v>-2.3311986755717701E-5</v>
      </c>
      <c r="JE90">
        <v>5</v>
      </c>
      <c r="JF90">
        <v>2227</v>
      </c>
      <c r="JG90">
        <v>1</v>
      </c>
      <c r="JH90">
        <v>23</v>
      </c>
      <c r="JI90">
        <v>4.3</v>
      </c>
      <c r="JJ90">
        <v>4.7</v>
      </c>
      <c r="JK90">
        <v>0.161133</v>
      </c>
      <c r="JL90">
        <v>4.99878</v>
      </c>
      <c r="JM90">
        <v>1.5954600000000001</v>
      </c>
      <c r="JN90">
        <v>2.3156699999999999</v>
      </c>
      <c r="JO90">
        <v>1.49658</v>
      </c>
      <c r="JP90">
        <v>2.4645999999999999</v>
      </c>
      <c r="JQ90">
        <v>30.695599999999999</v>
      </c>
      <c r="JR90">
        <v>24.315200000000001</v>
      </c>
      <c r="JS90">
        <v>2</v>
      </c>
      <c r="JT90">
        <v>507.12599999999998</v>
      </c>
      <c r="JU90">
        <v>547.46199999999999</v>
      </c>
      <c r="JV90">
        <v>21.9999</v>
      </c>
      <c r="JW90">
        <v>23.1342</v>
      </c>
      <c r="JX90">
        <v>29.9999</v>
      </c>
      <c r="JY90">
        <v>23.185199999999998</v>
      </c>
      <c r="JZ90">
        <v>23.1569</v>
      </c>
      <c r="KA90">
        <v>-1</v>
      </c>
      <c r="KB90">
        <v>20.05</v>
      </c>
      <c r="KC90">
        <v>95.7</v>
      </c>
      <c r="KD90">
        <v>22</v>
      </c>
      <c r="KE90">
        <v>400</v>
      </c>
      <c r="KF90">
        <v>15.3735</v>
      </c>
      <c r="KG90">
        <v>100.566</v>
      </c>
      <c r="KH90">
        <v>100.49</v>
      </c>
    </row>
    <row r="91" spans="1:294" x14ac:dyDescent="0.35">
      <c r="A91">
        <v>73</v>
      </c>
      <c r="B91">
        <v>1716912387</v>
      </c>
      <c r="C91">
        <v>23401</v>
      </c>
      <c r="D91" t="s">
        <v>731</v>
      </c>
      <c r="E91" t="s">
        <v>732</v>
      </c>
      <c r="F91">
        <v>15</v>
      </c>
      <c r="G91">
        <v>1716912379</v>
      </c>
      <c r="H91">
        <f t="shared" si="50"/>
        <v>1.4287202335208774E-3</v>
      </c>
      <c r="I91">
        <f t="shared" si="51"/>
        <v>1.4287202335208775</v>
      </c>
      <c r="J91">
        <f t="shared" si="52"/>
        <v>11.966502411485653</v>
      </c>
      <c r="K91">
        <f t="shared" si="53"/>
        <v>404.48259999999999</v>
      </c>
      <c r="L91">
        <f t="shared" si="54"/>
        <v>280.23271612662529</v>
      </c>
      <c r="M91">
        <f t="shared" si="55"/>
        <v>28.186125614281011</v>
      </c>
      <c r="N91">
        <f t="shared" si="56"/>
        <v>40.683320384474463</v>
      </c>
      <c r="O91">
        <f t="shared" si="57"/>
        <v>0.1646642308602124</v>
      </c>
      <c r="P91">
        <f t="shared" si="58"/>
        <v>2.9364597822277041</v>
      </c>
      <c r="Q91">
        <f t="shared" si="59"/>
        <v>0.15970112716122492</v>
      </c>
      <c r="R91">
        <f t="shared" si="60"/>
        <v>0.10024665888102791</v>
      </c>
      <c r="S91">
        <f t="shared" si="61"/>
        <v>77.174101717970686</v>
      </c>
      <c r="T91">
        <f t="shared" si="62"/>
        <v>23.609561759955415</v>
      </c>
      <c r="U91">
        <f t="shared" si="63"/>
        <v>23.609561759955415</v>
      </c>
      <c r="V91">
        <f t="shared" si="64"/>
        <v>2.9254476042685291</v>
      </c>
      <c r="W91">
        <f t="shared" si="65"/>
        <v>70.355475973944863</v>
      </c>
      <c r="X91">
        <f t="shared" si="66"/>
        <v>2.0478735520398761</v>
      </c>
      <c r="Y91">
        <f t="shared" si="67"/>
        <v>2.9107521819599036</v>
      </c>
      <c r="Z91">
        <f t="shared" si="68"/>
        <v>0.87757405222865303</v>
      </c>
      <c r="AA91">
        <f t="shared" si="69"/>
        <v>-63.006562298270694</v>
      </c>
      <c r="AB91">
        <f t="shared" si="70"/>
        <v>-13.228697296052294</v>
      </c>
      <c r="AC91">
        <f t="shared" si="71"/>
        <v>-0.93923905025619536</v>
      </c>
      <c r="AD91">
        <f t="shared" si="72"/>
        <v>-3.9692660849333095E-4</v>
      </c>
      <c r="AE91">
        <f t="shared" si="73"/>
        <v>11.836340939331031</v>
      </c>
      <c r="AF91">
        <f t="shared" si="74"/>
        <v>1.3220178225001382</v>
      </c>
      <c r="AG91">
        <f t="shared" si="75"/>
        <v>11.966502411485653</v>
      </c>
      <c r="AH91">
        <v>427.30667754004099</v>
      </c>
      <c r="AI91">
        <v>412.69889090909101</v>
      </c>
      <c r="AJ91">
        <v>-3.7487704976380499E-3</v>
      </c>
      <c r="AK91">
        <v>67.039467347458896</v>
      </c>
      <c r="AL91">
        <f t="shared" si="76"/>
        <v>1.4287202335208775</v>
      </c>
      <c r="AM91">
        <v>18.807888375982301</v>
      </c>
      <c r="AN91">
        <v>20.486460000000001</v>
      </c>
      <c r="AO91">
        <v>-1.5745563755391E-6</v>
      </c>
      <c r="AP91">
        <v>77.580716524687105</v>
      </c>
      <c r="AQ91">
        <v>0</v>
      </c>
      <c r="AR91">
        <v>0</v>
      </c>
      <c r="AS91">
        <f t="shared" si="77"/>
        <v>1</v>
      </c>
      <c r="AT91">
        <f t="shared" si="78"/>
        <v>0</v>
      </c>
      <c r="AU91">
        <f t="shared" si="79"/>
        <v>53709.564074346039</v>
      </c>
      <c r="AV91" t="s">
        <v>484</v>
      </c>
      <c r="AW91">
        <v>10531.5</v>
      </c>
      <c r="AX91">
        <v>1256.3007692307699</v>
      </c>
      <c r="AY91">
        <v>6278</v>
      </c>
      <c r="AZ91">
        <f t="shared" si="80"/>
        <v>0.79988837699414306</v>
      </c>
      <c r="BA91">
        <v>-1.58532174459789</v>
      </c>
      <c r="BB91" t="s">
        <v>733</v>
      </c>
      <c r="BC91">
        <v>10522</v>
      </c>
      <c r="BD91">
        <v>2048.6888461538501</v>
      </c>
      <c r="BE91">
        <v>3521.57</v>
      </c>
      <c r="BF91">
        <f t="shared" si="81"/>
        <v>0.41824559893631252</v>
      </c>
      <c r="BG91">
        <v>0.5</v>
      </c>
      <c r="BH91">
        <f t="shared" si="82"/>
        <v>336.58431919231839</v>
      </c>
      <c r="BI91">
        <f t="shared" si="83"/>
        <v>11.966502411485653</v>
      </c>
      <c r="BJ91">
        <f t="shared" si="84"/>
        <v>70.387455086581099</v>
      </c>
      <c r="BK91">
        <f t="shared" si="85"/>
        <v>4.0262791174000792E-2</v>
      </c>
      <c r="BL91">
        <f t="shared" si="86"/>
        <v>0.78272759025093908</v>
      </c>
      <c r="BM91">
        <f t="shared" si="87"/>
        <v>1086.1707130835514</v>
      </c>
      <c r="BN91" t="s">
        <v>438</v>
      </c>
      <c r="BO91">
        <v>0</v>
      </c>
      <c r="BP91">
        <f t="shared" si="88"/>
        <v>1086.1707130835514</v>
      </c>
      <c r="BQ91">
        <f t="shared" si="89"/>
        <v>0.69156634311300036</v>
      </c>
      <c r="BR91">
        <f t="shared" si="90"/>
        <v>0.60478015320067735</v>
      </c>
      <c r="BS91">
        <f t="shared" si="91"/>
        <v>0.53091691726965651</v>
      </c>
      <c r="BT91">
        <f t="shared" si="92"/>
        <v>0.6502013684907535</v>
      </c>
      <c r="BU91">
        <f t="shared" si="93"/>
        <v>0.5489038417734482</v>
      </c>
      <c r="BV91">
        <f t="shared" si="94"/>
        <v>0.32064141487078146</v>
      </c>
      <c r="BW91">
        <f t="shared" si="95"/>
        <v>0.67935858512921854</v>
      </c>
      <c r="DF91">
        <f t="shared" si="96"/>
        <v>399.99633333333298</v>
      </c>
      <c r="DG91">
        <f t="shared" si="97"/>
        <v>336.58431919231839</v>
      </c>
      <c r="DH91">
        <f t="shared" si="98"/>
        <v>0.84146851144215162</v>
      </c>
      <c r="DI91">
        <f t="shared" si="99"/>
        <v>0.19293702288430331</v>
      </c>
      <c r="DJ91">
        <v>1716912379</v>
      </c>
      <c r="DK91">
        <v>404.48259999999999</v>
      </c>
      <c r="DL91">
        <v>419.32100000000003</v>
      </c>
      <c r="DM91">
        <v>20.360413333333302</v>
      </c>
      <c r="DN91">
        <v>18.807013333333298</v>
      </c>
      <c r="DO91">
        <v>404.19159999999999</v>
      </c>
      <c r="DP91">
        <v>19.9724133333333</v>
      </c>
      <c r="DQ91">
        <v>500.23213333333302</v>
      </c>
      <c r="DR91">
        <v>100.48113333333301</v>
      </c>
      <c r="DS91">
        <v>0.1000051</v>
      </c>
      <c r="DT91">
        <v>23.526</v>
      </c>
      <c r="DU91">
        <v>22.567833333333301</v>
      </c>
      <c r="DV91">
        <v>999.9</v>
      </c>
      <c r="DW91">
        <v>0</v>
      </c>
      <c r="DX91">
        <v>0</v>
      </c>
      <c r="DY91">
        <v>9991.3719999999994</v>
      </c>
      <c r="DZ91">
        <v>0</v>
      </c>
      <c r="EA91">
        <v>1.8272200000000001</v>
      </c>
      <c r="EB91">
        <v>-14.9911933333333</v>
      </c>
      <c r="EC91">
        <v>412.78660000000002</v>
      </c>
      <c r="ED91">
        <v>427.35840000000002</v>
      </c>
      <c r="EE91">
        <v>1.6796260000000001</v>
      </c>
      <c r="EF91">
        <v>419.32100000000003</v>
      </c>
      <c r="EG91">
        <v>18.807013333333298</v>
      </c>
      <c r="EH91">
        <v>2.05852066666667</v>
      </c>
      <c r="EI91">
        <v>1.88974933333333</v>
      </c>
      <c r="EJ91">
        <v>17.901800000000001</v>
      </c>
      <c r="EK91">
        <v>16.54964</v>
      </c>
      <c r="EL91">
        <v>399.99633333333298</v>
      </c>
      <c r="EM91">
        <v>0.95001000000000002</v>
      </c>
      <c r="EN91">
        <v>4.9990199999999999E-2</v>
      </c>
      <c r="EO91">
        <v>0</v>
      </c>
      <c r="EP91">
        <v>2048.65533333333</v>
      </c>
      <c r="EQ91">
        <v>8.3295499999999993</v>
      </c>
      <c r="ER91">
        <v>4398.87</v>
      </c>
      <c r="ES91">
        <v>3981.29</v>
      </c>
      <c r="ET91">
        <v>38.707933333333301</v>
      </c>
      <c r="EU91">
        <v>42.0041333333333</v>
      </c>
      <c r="EV91">
        <v>40.608199999999997</v>
      </c>
      <c r="EW91">
        <v>42.170466666666698</v>
      </c>
      <c r="EX91">
        <v>41.645666666666699</v>
      </c>
      <c r="EY91">
        <v>372.08733333333299</v>
      </c>
      <c r="EZ91">
        <v>19.579999999999998</v>
      </c>
      <c r="FA91">
        <v>0</v>
      </c>
      <c r="FB91">
        <v>298.89999985694902</v>
      </c>
      <c r="FC91">
        <v>0</v>
      </c>
      <c r="FD91">
        <v>2048.6888461538501</v>
      </c>
      <c r="FE91">
        <v>-0.85230768798994105</v>
      </c>
      <c r="FF91">
        <v>0.79692307430855902</v>
      </c>
      <c r="FG91">
        <v>4398.8426923076904</v>
      </c>
      <c r="FH91">
        <v>15</v>
      </c>
      <c r="FI91">
        <v>1716912413</v>
      </c>
      <c r="FJ91" t="s">
        <v>734</v>
      </c>
      <c r="FK91">
        <v>1716912413</v>
      </c>
      <c r="FL91">
        <v>1716912411</v>
      </c>
      <c r="FM91">
        <v>75</v>
      </c>
      <c r="FN91">
        <v>0.13200000000000001</v>
      </c>
      <c r="FO91">
        <v>-2E-3</v>
      </c>
      <c r="FP91">
        <v>0.29099999999999998</v>
      </c>
      <c r="FQ91">
        <v>0.38800000000000001</v>
      </c>
      <c r="FR91">
        <v>419</v>
      </c>
      <c r="FS91">
        <v>19</v>
      </c>
      <c r="FT91">
        <v>0.1</v>
      </c>
      <c r="FU91">
        <v>0.03</v>
      </c>
      <c r="FV91">
        <v>-15.007709999999999</v>
      </c>
      <c r="FW91">
        <v>0.166069172932338</v>
      </c>
      <c r="FX91">
        <v>4.3820405064307698E-2</v>
      </c>
      <c r="FY91">
        <v>1</v>
      </c>
      <c r="FZ91">
        <v>404.34100000000001</v>
      </c>
      <c r="GA91">
        <v>-0.79371428571471603</v>
      </c>
      <c r="GB91">
        <v>5.7960906365122203E-2</v>
      </c>
      <c r="GC91">
        <v>1</v>
      </c>
      <c r="GD91">
        <v>1.6790484999999999</v>
      </c>
      <c r="GE91">
        <v>1.8590977443613799E-3</v>
      </c>
      <c r="GF91">
        <v>2.0385320085787402E-3</v>
      </c>
      <c r="GG91">
        <v>1</v>
      </c>
      <c r="GH91">
        <v>0.10000546875000001</v>
      </c>
      <c r="GI91">
        <v>-8.5259117647085798E-4</v>
      </c>
      <c r="GJ91">
        <v>1.57363983803275E-4</v>
      </c>
      <c r="GK91">
        <v>1</v>
      </c>
      <c r="GL91">
        <v>4</v>
      </c>
      <c r="GM91">
        <v>4</v>
      </c>
      <c r="GN91" t="s">
        <v>440</v>
      </c>
      <c r="GO91">
        <v>2.9512499999999999</v>
      </c>
      <c r="GP91">
        <v>2.8859400000000002</v>
      </c>
      <c r="GQ91">
        <v>9.9172899999999994E-2</v>
      </c>
      <c r="GR91">
        <v>0.104366</v>
      </c>
      <c r="GS91">
        <v>0.10327799999999999</v>
      </c>
      <c r="GT91">
        <v>0.103103</v>
      </c>
      <c r="GU91">
        <v>33221.4</v>
      </c>
      <c r="GV91">
        <v>24817.3</v>
      </c>
      <c r="GW91">
        <v>34665.800000000003</v>
      </c>
      <c r="GX91">
        <v>24822.6</v>
      </c>
      <c r="GY91">
        <v>41596.800000000003</v>
      </c>
      <c r="GZ91">
        <v>28472.400000000001</v>
      </c>
      <c r="HA91">
        <v>47564.1</v>
      </c>
      <c r="HB91">
        <v>32861.1</v>
      </c>
      <c r="HC91">
        <v>2.13137</v>
      </c>
      <c r="HD91">
        <v>2.1637300000000002</v>
      </c>
      <c r="HE91">
        <v>4.1410299999999997E-2</v>
      </c>
      <c r="HF91">
        <v>0</v>
      </c>
      <c r="HG91">
        <v>21.885100000000001</v>
      </c>
      <c r="HH91">
        <v>999.9</v>
      </c>
      <c r="HI91">
        <v>58.308</v>
      </c>
      <c r="HJ91">
        <v>27.765000000000001</v>
      </c>
      <c r="HK91">
        <v>21.722899999999999</v>
      </c>
      <c r="HL91">
        <v>61.712600000000002</v>
      </c>
      <c r="HM91">
        <v>30.8614</v>
      </c>
      <c r="HN91">
        <v>1</v>
      </c>
      <c r="HO91">
        <v>-0.32897100000000001</v>
      </c>
      <c r="HP91">
        <v>0.16133700000000001</v>
      </c>
      <c r="HQ91">
        <v>20.352499999999999</v>
      </c>
      <c r="HR91">
        <v>5.2144399999999997</v>
      </c>
      <c r="HS91">
        <v>11.950100000000001</v>
      </c>
      <c r="HT91">
        <v>4.9884500000000003</v>
      </c>
      <c r="HU91">
        <v>3.2989799999999998</v>
      </c>
      <c r="HV91">
        <v>9999</v>
      </c>
      <c r="HW91">
        <v>999.9</v>
      </c>
      <c r="HX91">
        <v>9999</v>
      </c>
      <c r="HY91">
        <v>9999</v>
      </c>
      <c r="HZ91">
        <v>1.8702799999999999</v>
      </c>
      <c r="IA91">
        <v>1.87958</v>
      </c>
      <c r="IB91">
        <v>1.8794999999999999</v>
      </c>
      <c r="IC91">
        <v>1.8720699999999999</v>
      </c>
      <c r="ID91">
        <v>1.8760699999999999</v>
      </c>
      <c r="IE91">
        <v>1.8772599999999999</v>
      </c>
      <c r="IF91">
        <v>1.8773200000000001</v>
      </c>
      <c r="IG91">
        <v>1.88022</v>
      </c>
      <c r="IH91">
        <v>5</v>
      </c>
      <c r="II91">
        <v>0</v>
      </c>
      <c r="IJ91">
        <v>0</v>
      </c>
      <c r="IK91">
        <v>0</v>
      </c>
      <c r="IL91" t="s">
        <v>441</v>
      </c>
      <c r="IM91" t="s">
        <v>442</v>
      </c>
      <c r="IN91" t="s">
        <v>443</v>
      </c>
      <c r="IO91" t="s">
        <v>443</v>
      </c>
      <c r="IP91" t="s">
        <v>443</v>
      </c>
      <c r="IQ91" t="s">
        <v>443</v>
      </c>
      <c r="IR91">
        <v>0</v>
      </c>
      <c r="IS91">
        <v>100</v>
      </c>
      <c r="IT91">
        <v>100</v>
      </c>
      <c r="IU91">
        <v>0.29099999999999998</v>
      </c>
      <c r="IV91">
        <v>0.38800000000000001</v>
      </c>
      <c r="IW91">
        <v>-0.75828858018818401</v>
      </c>
      <c r="IX91">
        <v>3.1429845563750499E-3</v>
      </c>
      <c r="IY91">
        <v>-2.6191379260519398E-6</v>
      </c>
      <c r="IZ91">
        <v>8.1946225552374905E-10</v>
      </c>
      <c r="JA91">
        <v>-7.3885670937531402E-3</v>
      </c>
      <c r="JB91">
        <v>-4.0743828274618102E-2</v>
      </c>
      <c r="JC91">
        <v>3.8132344040852999E-3</v>
      </c>
      <c r="JD91">
        <v>-2.3311986755717701E-5</v>
      </c>
      <c r="JE91">
        <v>5</v>
      </c>
      <c r="JF91">
        <v>2227</v>
      </c>
      <c r="JG91">
        <v>1</v>
      </c>
      <c r="JH91">
        <v>23</v>
      </c>
      <c r="JI91">
        <v>4.7</v>
      </c>
      <c r="JJ91">
        <v>4.5999999999999996</v>
      </c>
      <c r="JK91">
        <v>0.161133</v>
      </c>
      <c r="JL91">
        <v>4.99878</v>
      </c>
      <c r="JM91">
        <v>1.5954600000000001</v>
      </c>
      <c r="JN91">
        <v>2.3144499999999999</v>
      </c>
      <c r="JO91">
        <v>1.49658</v>
      </c>
      <c r="JP91">
        <v>2.323</v>
      </c>
      <c r="JQ91">
        <v>30.673999999999999</v>
      </c>
      <c r="JR91">
        <v>24.3064</v>
      </c>
      <c r="JS91">
        <v>2</v>
      </c>
      <c r="JT91">
        <v>506.89499999999998</v>
      </c>
      <c r="JU91">
        <v>547.65700000000004</v>
      </c>
      <c r="JV91">
        <v>22.0002</v>
      </c>
      <c r="JW91">
        <v>23.1128</v>
      </c>
      <c r="JX91">
        <v>30.0001</v>
      </c>
      <c r="JY91">
        <v>23.163900000000002</v>
      </c>
      <c r="JZ91">
        <v>23.136500000000002</v>
      </c>
      <c r="KA91">
        <v>-1</v>
      </c>
      <c r="KB91">
        <v>20.05</v>
      </c>
      <c r="KC91">
        <v>95.7</v>
      </c>
      <c r="KD91">
        <v>22</v>
      </c>
      <c r="KE91">
        <v>400</v>
      </c>
      <c r="KF91">
        <v>15.3735</v>
      </c>
      <c r="KG91">
        <v>100.584</v>
      </c>
      <c r="KH91">
        <v>100.506</v>
      </c>
    </row>
    <row r="92" spans="1:294" x14ac:dyDescent="0.35">
      <c r="A92">
        <v>74</v>
      </c>
      <c r="B92">
        <v>1716912687.0999999</v>
      </c>
      <c r="C92">
        <v>23701.0999999046</v>
      </c>
      <c r="D92" t="s">
        <v>735</v>
      </c>
      <c r="E92" t="s">
        <v>736</v>
      </c>
      <c r="F92">
        <v>15</v>
      </c>
      <c r="G92">
        <v>1716912678.5999999</v>
      </c>
      <c r="H92">
        <f t="shared" si="50"/>
        <v>1.427881614798224E-3</v>
      </c>
      <c r="I92">
        <f t="shared" si="51"/>
        <v>1.4278816147982241</v>
      </c>
      <c r="J92">
        <f t="shared" si="52"/>
        <v>12.121207039687526</v>
      </c>
      <c r="K92">
        <f t="shared" si="53"/>
        <v>404.5028125</v>
      </c>
      <c r="L92">
        <f t="shared" si="54"/>
        <v>278.08055508607896</v>
      </c>
      <c r="M92">
        <f t="shared" si="55"/>
        <v>27.969640982926173</v>
      </c>
      <c r="N92">
        <f t="shared" si="56"/>
        <v>40.685327453790329</v>
      </c>
      <c r="O92">
        <f t="shared" si="57"/>
        <v>0.16379658319179918</v>
      </c>
      <c r="P92">
        <f t="shared" si="58"/>
        <v>2.9381052836692714</v>
      </c>
      <c r="Q92">
        <f t="shared" si="59"/>
        <v>0.15888746713089677</v>
      </c>
      <c r="R92">
        <f t="shared" si="60"/>
        <v>9.9733475878202027E-2</v>
      </c>
      <c r="S92">
        <f t="shared" si="61"/>
        <v>77.174501693208654</v>
      </c>
      <c r="T92">
        <f t="shared" si="62"/>
        <v>23.625693789243556</v>
      </c>
      <c r="U92">
        <f t="shared" si="63"/>
        <v>23.625693789243556</v>
      </c>
      <c r="V92">
        <f t="shared" si="64"/>
        <v>2.9282920913829842</v>
      </c>
      <c r="W92">
        <f t="shared" si="65"/>
        <v>70.249274540318112</v>
      </c>
      <c r="X92">
        <f t="shared" si="66"/>
        <v>2.0467500555940865</v>
      </c>
      <c r="Y92">
        <f t="shared" si="67"/>
        <v>2.9135532985744881</v>
      </c>
      <c r="Z92">
        <f t="shared" si="68"/>
        <v>0.88154203578889767</v>
      </c>
      <c r="AA92">
        <f t="shared" si="69"/>
        <v>-62.96957921260168</v>
      </c>
      <c r="AB92">
        <f t="shared" si="70"/>
        <v>-13.263953536448426</v>
      </c>
      <c r="AC92">
        <f t="shared" si="71"/>
        <v>-0.94136758551377553</v>
      </c>
      <c r="AD92">
        <f t="shared" si="72"/>
        <v>-3.9864135522549304E-4</v>
      </c>
      <c r="AE92">
        <f t="shared" si="73"/>
        <v>12.106797519712615</v>
      </c>
      <c r="AF92">
        <f t="shared" si="74"/>
        <v>1.3255935202722817</v>
      </c>
      <c r="AG92">
        <f t="shared" si="75"/>
        <v>12.121207039687526</v>
      </c>
      <c r="AH92">
        <v>427.63564092664097</v>
      </c>
      <c r="AI92">
        <v>412.95799393939399</v>
      </c>
      <c r="AJ92">
        <v>-2.5529021727692301E-2</v>
      </c>
      <c r="AK92">
        <v>67.039396037719698</v>
      </c>
      <c r="AL92">
        <f t="shared" si="76"/>
        <v>1.4278816147982241</v>
      </c>
      <c r="AM92">
        <v>18.7916423006908</v>
      </c>
      <c r="AN92">
        <v>20.469281212121199</v>
      </c>
      <c r="AO92">
        <v>-7.4554264529765202E-6</v>
      </c>
      <c r="AP92">
        <v>77.577423935480795</v>
      </c>
      <c r="AQ92">
        <v>0</v>
      </c>
      <c r="AR92">
        <v>0</v>
      </c>
      <c r="AS92">
        <f t="shared" si="77"/>
        <v>1</v>
      </c>
      <c r="AT92">
        <f t="shared" si="78"/>
        <v>0</v>
      </c>
      <c r="AU92">
        <f t="shared" si="79"/>
        <v>53754.951833887964</v>
      </c>
      <c r="AV92" t="s">
        <v>484</v>
      </c>
      <c r="AW92">
        <v>10531.5</v>
      </c>
      <c r="AX92">
        <v>1256.3007692307699</v>
      </c>
      <c r="AY92">
        <v>6278</v>
      </c>
      <c r="AZ92">
        <f t="shared" si="80"/>
        <v>0.79988837699414306</v>
      </c>
      <c r="BA92">
        <v>-1.58532174459789</v>
      </c>
      <c r="BB92" t="s">
        <v>737</v>
      </c>
      <c r="BC92">
        <v>10515</v>
      </c>
      <c r="BD92">
        <v>2053.1680769230802</v>
      </c>
      <c r="BE92">
        <v>3513.92</v>
      </c>
      <c r="BF92">
        <f t="shared" si="81"/>
        <v>0.41570437661555182</v>
      </c>
      <c r="BG92">
        <v>0.5</v>
      </c>
      <c r="BH92">
        <f t="shared" si="82"/>
        <v>336.58608678410434</v>
      </c>
      <c r="BI92">
        <f t="shared" si="83"/>
        <v>12.121207039687526</v>
      </c>
      <c r="BJ92">
        <f t="shared" si="84"/>
        <v>69.960154692027061</v>
      </c>
      <c r="BK92">
        <f t="shared" si="85"/>
        <v>4.0722208440770055E-2</v>
      </c>
      <c r="BL92">
        <f t="shared" si="86"/>
        <v>0.78660868773335757</v>
      </c>
      <c r="BM92">
        <f t="shared" si="87"/>
        <v>1085.44186352372</v>
      </c>
      <c r="BN92" t="s">
        <v>438</v>
      </c>
      <c r="BO92">
        <v>0</v>
      </c>
      <c r="BP92">
        <f t="shared" si="88"/>
        <v>1085.44186352372</v>
      </c>
      <c r="BQ92">
        <f t="shared" si="89"/>
        <v>0.69110228362520487</v>
      </c>
      <c r="BR92">
        <f t="shared" si="90"/>
        <v>0.60150919258283697</v>
      </c>
      <c r="BS92">
        <f t="shared" si="91"/>
        <v>0.53231565778399381</v>
      </c>
      <c r="BT92">
        <f t="shared" si="92"/>
        <v>0.64703201636850138</v>
      </c>
      <c r="BU92">
        <f t="shared" si="93"/>
        <v>0.55042723050073927</v>
      </c>
      <c r="BV92">
        <f t="shared" si="94"/>
        <v>0.3179979594764677</v>
      </c>
      <c r="BW92">
        <f t="shared" si="95"/>
        <v>0.6820020405235323</v>
      </c>
      <c r="DF92">
        <f t="shared" si="96"/>
        <v>399.99843750000002</v>
      </c>
      <c r="DG92">
        <f t="shared" si="97"/>
        <v>336.58608678410434</v>
      </c>
      <c r="DH92">
        <f t="shared" si="98"/>
        <v>0.84146850394660433</v>
      </c>
      <c r="DI92">
        <f t="shared" si="99"/>
        <v>0.19293700789320872</v>
      </c>
      <c r="DJ92">
        <v>1716912678.5999999</v>
      </c>
      <c r="DK92">
        <v>404.5028125</v>
      </c>
      <c r="DL92">
        <v>419.66725000000002</v>
      </c>
      <c r="DM92">
        <v>20.34925625</v>
      </c>
      <c r="DN92">
        <v>18.791650000000001</v>
      </c>
      <c r="DO92">
        <v>404.42581250000001</v>
      </c>
      <c r="DP92">
        <v>19.96025625</v>
      </c>
      <c r="DQ92">
        <v>500.2363125</v>
      </c>
      <c r="DR92">
        <v>100.48112500000001</v>
      </c>
      <c r="DS92">
        <v>9.9949337499999999E-2</v>
      </c>
      <c r="DT92">
        <v>23.541956249999998</v>
      </c>
      <c r="DU92">
        <v>22.59134375</v>
      </c>
      <c r="DV92">
        <v>999.9</v>
      </c>
      <c r="DW92">
        <v>0</v>
      </c>
      <c r="DX92">
        <v>0</v>
      </c>
      <c r="DY92">
        <v>10000.73625</v>
      </c>
      <c r="DZ92">
        <v>0</v>
      </c>
      <c r="EA92">
        <v>1.7947824999999999</v>
      </c>
      <c r="EB92">
        <v>-14.97061875</v>
      </c>
      <c r="EC92">
        <v>413.15462500000001</v>
      </c>
      <c r="ED92">
        <v>427.70456250000001</v>
      </c>
      <c r="EE92">
        <v>1.6802587499999999</v>
      </c>
      <c r="EF92">
        <v>419.66725000000002</v>
      </c>
      <c r="EG92">
        <v>18.791650000000001</v>
      </c>
      <c r="EH92">
        <v>2.057039375</v>
      </c>
      <c r="EI92">
        <v>1.8882043749999999</v>
      </c>
      <c r="EJ92">
        <v>17.890362499999998</v>
      </c>
      <c r="EK92">
        <v>16.53675625</v>
      </c>
      <c r="EL92">
        <v>399.99843750000002</v>
      </c>
      <c r="EM92">
        <v>0.95001000000000002</v>
      </c>
      <c r="EN92">
        <v>4.9990199999999999E-2</v>
      </c>
      <c r="EO92">
        <v>0</v>
      </c>
      <c r="EP92">
        <v>2053.2156249999998</v>
      </c>
      <c r="EQ92">
        <v>8.3295499999999993</v>
      </c>
      <c r="ER92">
        <v>4403.5593749999998</v>
      </c>
      <c r="ES92">
        <v>3981.3093749999998</v>
      </c>
      <c r="ET92">
        <v>38.675437500000001</v>
      </c>
      <c r="EU92">
        <v>41.972437499999998</v>
      </c>
      <c r="EV92">
        <v>40.573812500000003</v>
      </c>
      <c r="EW92">
        <v>42.144374999999997</v>
      </c>
      <c r="EX92">
        <v>41.621000000000002</v>
      </c>
      <c r="EY92">
        <v>372.08937500000002</v>
      </c>
      <c r="EZ92">
        <v>19.579999999999998</v>
      </c>
      <c r="FA92">
        <v>0</v>
      </c>
      <c r="FB92">
        <v>298.799999952316</v>
      </c>
      <c r="FC92">
        <v>0</v>
      </c>
      <c r="FD92">
        <v>2053.1680769230802</v>
      </c>
      <c r="FE92">
        <v>1.12376066923303</v>
      </c>
      <c r="FF92">
        <v>-4.89504271062619</v>
      </c>
      <c r="FG92">
        <v>4403.69769230769</v>
      </c>
      <c r="FH92">
        <v>15</v>
      </c>
      <c r="FI92">
        <v>1716912717.0999999</v>
      </c>
      <c r="FJ92" t="s">
        <v>738</v>
      </c>
      <c r="FK92">
        <v>1716912717.0999999</v>
      </c>
      <c r="FL92">
        <v>1716912713.0999999</v>
      </c>
      <c r="FM92">
        <v>76</v>
      </c>
      <c r="FN92">
        <v>-0.216</v>
      </c>
      <c r="FO92">
        <v>2E-3</v>
      </c>
      <c r="FP92">
        <v>7.6999999999999999E-2</v>
      </c>
      <c r="FQ92">
        <v>0.38900000000000001</v>
      </c>
      <c r="FR92">
        <v>420</v>
      </c>
      <c r="FS92">
        <v>19</v>
      </c>
      <c r="FT92">
        <v>0.11</v>
      </c>
      <c r="FU92">
        <v>0.06</v>
      </c>
      <c r="FV92">
        <v>-14.9398809523809</v>
      </c>
      <c r="FW92">
        <v>-0.65844155844156904</v>
      </c>
      <c r="FX92">
        <v>7.0382949903994602E-2</v>
      </c>
      <c r="FY92">
        <v>0</v>
      </c>
      <c r="FZ92">
        <v>404.74518749999999</v>
      </c>
      <c r="GA92">
        <v>-1.502382352943</v>
      </c>
      <c r="GB92">
        <v>0.115917114110685</v>
      </c>
      <c r="GC92">
        <v>0</v>
      </c>
      <c r="GD92">
        <v>1.6798552380952401</v>
      </c>
      <c r="GE92">
        <v>2.8215584415564902E-3</v>
      </c>
      <c r="GF92">
        <v>1.6683199962768799E-3</v>
      </c>
      <c r="GG92">
        <v>1</v>
      </c>
      <c r="GH92">
        <v>9.9968306666666701E-2</v>
      </c>
      <c r="GI92">
        <v>-1.45075714285678E-3</v>
      </c>
      <c r="GJ92">
        <v>1.91346127795213E-4</v>
      </c>
      <c r="GK92">
        <v>1</v>
      </c>
      <c r="GL92">
        <v>2</v>
      </c>
      <c r="GM92">
        <v>4</v>
      </c>
      <c r="GN92" t="s">
        <v>457</v>
      </c>
      <c r="GO92">
        <v>2.9511099999999999</v>
      </c>
      <c r="GP92">
        <v>2.8859900000000001</v>
      </c>
      <c r="GQ92">
        <v>9.9202299999999993E-2</v>
      </c>
      <c r="GR92">
        <v>0.104431</v>
      </c>
      <c r="GS92">
        <v>0.10322199999999999</v>
      </c>
      <c r="GT92">
        <v>0.10301299999999999</v>
      </c>
      <c r="GU92">
        <v>33216.199999999997</v>
      </c>
      <c r="GV92">
        <v>24812</v>
      </c>
      <c r="GW92">
        <v>34661.4</v>
      </c>
      <c r="GX92">
        <v>24819</v>
      </c>
      <c r="GY92">
        <v>41596.199999999997</v>
      </c>
      <c r="GZ92">
        <v>28470.9</v>
      </c>
      <c r="HA92">
        <v>47560.3</v>
      </c>
      <c r="HB92">
        <v>32856.199999999997</v>
      </c>
      <c r="HC92">
        <v>2.1313300000000002</v>
      </c>
      <c r="HD92">
        <v>2.16405</v>
      </c>
      <c r="HE92">
        <v>4.0337400000000002E-2</v>
      </c>
      <c r="HF92">
        <v>0</v>
      </c>
      <c r="HG92">
        <v>21.9221</v>
      </c>
      <c r="HH92">
        <v>999.9</v>
      </c>
      <c r="HI92">
        <v>58.283000000000001</v>
      </c>
      <c r="HJ92">
        <v>27.744</v>
      </c>
      <c r="HK92">
        <v>21.6843</v>
      </c>
      <c r="HL92">
        <v>61.739899999999999</v>
      </c>
      <c r="HM92">
        <v>31.3141</v>
      </c>
      <c r="HN92">
        <v>1</v>
      </c>
      <c r="HO92">
        <v>-0.327787</v>
      </c>
      <c r="HP92">
        <v>0.16880700000000001</v>
      </c>
      <c r="HQ92">
        <v>20.352499999999999</v>
      </c>
      <c r="HR92">
        <v>5.2163899999999996</v>
      </c>
      <c r="HS92">
        <v>11.950100000000001</v>
      </c>
      <c r="HT92">
        <v>4.9891500000000004</v>
      </c>
      <c r="HU92">
        <v>3.2989999999999999</v>
      </c>
      <c r="HV92">
        <v>9999</v>
      </c>
      <c r="HW92">
        <v>999.9</v>
      </c>
      <c r="HX92">
        <v>9999</v>
      </c>
      <c r="HY92">
        <v>9999</v>
      </c>
      <c r="HZ92">
        <v>1.8702700000000001</v>
      </c>
      <c r="IA92">
        <v>1.87957</v>
      </c>
      <c r="IB92">
        <v>1.8794599999999999</v>
      </c>
      <c r="IC92">
        <v>1.87208</v>
      </c>
      <c r="ID92">
        <v>1.87609</v>
      </c>
      <c r="IE92">
        <v>1.8772899999999999</v>
      </c>
      <c r="IF92">
        <v>1.8773299999999999</v>
      </c>
      <c r="IG92">
        <v>1.8802300000000001</v>
      </c>
      <c r="IH92">
        <v>5</v>
      </c>
      <c r="II92">
        <v>0</v>
      </c>
      <c r="IJ92">
        <v>0</v>
      </c>
      <c r="IK92">
        <v>0</v>
      </c>
      <c r="IL92" t="s">
        <v>441</v>
      </c>
      <c r="IM92" t="s">
        <v>442</v>
      </c>
      <c r="IN92" t="s">
        <v>443</v>
      </c>
      <c r="IO92" t="s">
        <v>443</v>
      </c>
      <c r="IP92" t="s">
        <v>443</v>
      </c>
      <c r="IQ92" t="s">
        <v>443</v>
      </c>
      <c r="IR92">
        <v>0</v>
      </c>
      <c r="IS92">
        <v>100</v>
      </c>
      <c r="IT92">
        <v>100</v>
      </c>
      <c r="IU92">
        <v>7.6999999999999999E-2</v>
      </c>
      <c r="IV92">
        <v>0.38900000000000001</v>
      </c>
      <c r="IW92">
        <v>-0.62612519367249697</v>
      </c>
      <c r="IX92">
        <v>3.1429845563750499E-3</v>
      </c>
      <c r="IY92">
        <v>-2.6191379260519398E-6</v>
      </c>
      <c r="IZ92">
        <v>8.1946225552374905E-10</v>
      </c>
      <c r="JA92">
        <v>-8.9472907554059705E-3</v>
      </c>
      <c r="JB92">
        <v>-4.0743828274618102E-2</v>
      </c>
      <c r="JC92">
        <v>3.8132344040852999E-3</v>
      </c>
      <c r="JD92">
        <v>-2.3311986755717701E-5</v>
      </c>
      <c r="JE92">
        <v>5</v>
      </c>
      <c r="JF92">
        <v>2227</v>
      </c>
      <c r="JG92">
        <v>1</v>
      </c>
      <c r="JH92">
        <v>23</v>
      </c>
      <c r="JI92">
        <v>4.5999999999999996</v>
      </c>
      <c r="JJ92">
        <v>4.5999999999999996</v>
      </c>
      <c r="JK92">
        <v>0.161133</v>
      </c>
      <c r="JL92">
        <v>4.99878</v>
      </c>
      <c r="JM92">
        <v>1.5954600000000001</v>
      </c>
      <c r="JN92">
        <v>2.3144499999999999</v>
      </c>
      <c r="JO92">
        <v>1.49658</v>
      </c>
      <c r="JP92">
        <v>2.4658199999999999</v>
      </c>
      <c r="JQ92">
        <v>30.673999999999999</v>
      </c>
      <c r="JR92">
        <v>24.315200000000001</v>
      </c>
      <c r="JS92">
        <v>2</v>
      </c>
      <c r="JT92">
        <v>506.82799999999997</v>
      </c>
      <c r="JU92">
        <v>547.83500000000004</v>
      </c>
      <c r="JV92">
        <v>21.9998</v>
      </c>
      <c r="JW92">
        <v>23.110800000000001</v>
      </c>
      <c r="JX92">
        <v>30.0002</v>
      </c>
      <c r="JY92">
        <v>23.16</v>
      </c>
      <c r="JZ92">
        <v>23.132100000000001</v>
      </c>
      <c r="KA92">
        <v>-1</v>
      </c>
      <c r="KB92">
        <v>20.05</v>
      </c>
      <c r="KC92">
        <v>95.7</v>
      </c>
      <c r="KD92">
        <v>22</v>
      </c>
      <c r="KE92">
        <v>400</v>
      </c>
      <c r="KF92">
        <v>15.3735</v>
      </c>
      <c r="KG92">
        <v>100.574</v>
      </c>
      <c r="KH92">
        <v>100.491</v>
      </c>
    </row>
    <row r="93" spans="1:294" x14ac:dyDescent="0.35">
      <c r="A93">
        <v>75</v>
      </c>
      <c r="B93">
        <v>1716912987.0999999</v>
      </c>
      <c r="C93">
        <v>24001.0999999046</v>
      </c>
      <c r="D93" t="s">
        <v>739</v>
      </c>
      <c r="E93" t="s">
        <v>740</v>
      </c>
      <c r="F93">
        <v>15</v>
      </c>
      <c r="G93">
        <v>1716912979.0999999</v>
      </c>
      <c r="H93">
        <f t="shared" si="50"/>
        <v>1.4238528011305115E-3</v>
      </c>
      <c r="I93">
        <f t="shared" si="51"/>
        <v>1.4238528011305116</v>
      </c>
      <c r="J93">
        <f t="shared" si="52"/>
        <v>11.918675186210727</v>
      </c>
      <c r="K93">
        <f t="shared" si="53"/>
        <v>404.26386666666701</v>
      </c>
      <c r="L93">
        <f t="shared" si="54"/>
        <v>279.22306779122914</v>
      </c>
      <c r="M93">
        <f t="shared" si="55"/>
        <v>28.084512710457908</v>
      </c>
      <c r="N93">
        <f t="shared" si="56"/>
        <v>40.661231149669014</v>
      </c>
      <c r="O93">
        <f t="shared" si="57"/>
        <v>0.16291484971000481</v>
      </c>
      <c r="P93">
        <f t="shared" si="58"/>
        <v>2.9374316376166791</v>
      </c>
      <c r="Q93">
        <f t="shared" si="59"/>
        <v>0.15805652212342983</v>
      </c>
      <c r="R93">
        <f t="shared" si="60"/>
        <v>9.9209759461393807E-2</v>
      </c>
      <c r="S93">
        <f t="shared" si="61"/>
        <v>77.174142263392071</v>
      </c>
      <c r="T93">
        <f t="shared" si="62"/>
        <v>23.614934943569892</v>
      </c>
      <c r="U93">
        <f t="shared" si="63"/>
        <v>23.614934943569892</v>
      </c>
      <c r="V93">
        <f t="shared" si="64"/>
        <v>2.9263947647141011</v>
      </c>
      <c r="W93">
        <f t="shared" si="65"/>
        <v>70.160018168653025</v>
      </c>
      <c r="X93">
        <f t="shared" si="66"/>
        <v>2.0426931862683722</v>
      </c>
      <c r="Y93">
        <f t="shared" si="67"/>
        <v>2.9114775617048405</v>
      </c>
      <c r="Z93">
        <f t="shared" si="68"/>
        <v>0.88370157844572894</v>
      </c>
      <c r="AA93">
        <f t="shared" si="69"/>
        <v>-62.791908529855554</v>
      </c>
      <c r="AB93">
        <f t="shared" si="70"/>
        <v>-13.42942166672046</v>
      </c>
      <c r="AC93">
        <f t="shared" si="71"/>
        <v>-0.95322087216656037</v>
      </c>
      <c r="AD93">
        <f t="shared" si="72"/>
        <v>-4.0880535049758748E-4</v>
      </c>
      <c r="AE93">
        <f t="shared" si="73"/>
        <v>11.790696271491754</v>
      </c>
      <c r="AF93">
        <f t="shared" si="74"/>
        <v>1.3183384725974925</v>
      </c>
      <c r="AG93">
        <f t="shared" si="75"/>
        <v>11.918675186210727</v>
      </c>
      <c r="AH93">
        <v>427.10812354941902</v>
      </c>
      <c r="AI93">
        <v>412.54709090909103</v>
      </c>
      <c r="AJ93">
        <v>-1.50144835594477E-3</v>
      </c>
      <c r="AK93">
        <v>67.039388166753298</v>
      </c>
      <c r="AL93">
        <f t="shared" si="76"/>
        <v>1.4238528011305116</v>
      </c>
      <c r="AM93">
        <v>18.761104754082002</v>
      </c>
      <c r="AN93">
        <v>20.434049090909099</v>
      </c>
      <c r="AO93">
        <v>7.5073306256699797E-7</v>
      </c>
      <c r="AP93">
        <v>77.577107741618306</v>
      </c>
      <c r="AQ93">
        <v>0</v>
      </c>
      <c r="AR93">
        <v>0</v>
      </c>
      <c r="AS93">
        <f t="shared" si="77"/>
        <v>1</v>
      </c>
      <c r="AT93">
        <f t="shared" si="78"/>
        <v>0</v>
      </c>
      <c r="AU93">
        <f t="shared" si="79"/>
        <v>53737.323632998377</v>
      </c>
      <c r="AV93" t="s">
        <v>484</v>
      </c>
      <c r="AW93">
        <v>10531.5</v>
      </c>
      <c r="AX93">
        <v>1256.3007692307699</v>
      </c>
      <c r="AY93">
        <v>6278</v>
      </c>
      <c r="AZ93">
        <f t="shared" si="80"/>
        <v>0.79988837699414306</v>
      </c>
      <c r="BA93">
        <v>-1.58532174459789</v>
      </c>
      <c r="BB93" t="s">
        <v>741</v>
      </c>
      <c r="BC93">
        <v>10516.6</v>
      </c>
      <c r="BD93">
        <v>2055.1235999999999</v>
      </c>
      <c r="BE93">
        <v>3502.07</v>
      </c>
      <c r="BF93">
        <f t="shared" si="81"/>
        <v>0.41316889725219663</v>
      </c>
      <c r="BG93">
        <v>0.5</v>
      </c>
      <c r="BH93">
        <f t="shared" si="82"/>
        <v>336.5844884650291</v>
      </c>
      <c r="BI93">
        <f t="shared" si="83"/>
        <v>11.918675186210727</v>
      </c>
      <c r="BJ93">
        <f t="shared" si="84"/>
        <v>69.533120965645381</v>
      </c>
      <c r="BK93">
        <f t="shared" si="85"/>
        <v>4.0120675175474324E-2</v>
      </c>
      <c r="BL93">
        <f t="shared" si="86"/>
        <v>0.7926540588851736</v>
      </c>
      <c r="BM93">
        <f t="shared" si="87"/>
        <v>1084.3085212293815</v>
      </c>
      <c r="BN93" t="s">
        <v>438</v>
      </c>
      <c r="BO93">
        <v>0</v>
      </c>
      <c r="BP93">
        <f t="shared" si="88"/>
        <v>1084.3085212293815</v>
      </c>
      <c r="BQ93">
        <f t="shared" si="89"/>
        <v>0.69038068307333056</v>
      </c>
      <c r="BR93">
        <f t="shared" si="90"/>
        <v>0.59846532120932883</v>
      </c>
      <c r="BS93">
        <f t="shared" si="91"/>
        <v>0.53448111258566344</v>
      </c>
      <c r="BT93">
        <f t="shared" si="92"/>
        <v>0.644298790888851</v>
      </c>
      <c r="BU93">
        <f t="shared" si="93"/>
        <v>0.5527869895096803</v>
      </c>
      <c r="BV93">
        <f t="shared" si="94"/>
        <v>0.31575767386815773</v>
      </c>
      <c r="BW93">
        <f t="shared" si="95"/>
        <v>0.68424232613184222</v>
      </c>
      <c r="DF93">
        <f t="shared" si="96"/>
        <v>399.99653333333299</v>
      </c>
      <c r="DG93">
        <f t="shared" si="97"/>
        <v>336.5844884650291</v>
      </c>
      <c r="DH93">
        <f t="shared" si="98"/>
        <v>0.8414685138896939</v>
      </c>
      <c r="DI93">
        <f t="shared" si="99"/>
        <v>0.19293702777938776</v>
      </c>
      <c r="DJ93">
        <v>1716912979.0999999</v>
      </c>
      <c r="DK93">
        <v>404.26386666666701</v>
      </c>
      <c r="DL93">
        <v>419.04553333333303</v>
      </c>
      <c r="DM93">
        <v>20.308953333333299</v>
      </c>
      <c r="DN93">
        <v>18.759779999999999</v>
      </c>
      <c r="DO93">
        <v>404.06386666666702</v>
      </c>
      <c r="DP93">
        <v>19.9229533333333</v>
      </c>
      <c r="DQ93">
        <v>500.22719999999998</v>
      </c>
      <c r="DR93">
        <v>100.480933333333</v>
      </c>
      <c r="DS93">
        <v>9.9985473333333394E-2</v>
      </c>
      <c r="DT93">
        <v>23.5301333333333</v>
      </c>
      <c r="DU93">
        <v>22.5761</v>
      </c>
      <c r="DV93">
        <v>999.9</v>
      </c>
      <c r="DW93">
        <v>0</v>
      </c>
      <c r="DX93">
        <v>0</v>
      </c>
      <c r="DY93">
        <v>9996.92133333333</v>
      </c>
      <c r="DZ93">
        <v>0</v>
      </c>
      <c r="EA93">
        <v>1.8272200000000001</v>
      </c>
      <c r="EB93">
        <v>-14.9268933333333</v>
      </c>
      <c r="EC93">
        <v>412.54853333333301</v>
      </c>
      <c r="ED93">
        <v>427.05713333333301</v>
      </c>
      <c r="EE93">
        <v>1.67392866666667</v>
      </c>
      <c r="EF93">
        <v>419.04553333333303</v>
      </c>
      <c r="EG93">
        <v>18.759779999999999</v>
      </c>
      <c r="EH93">
        <v>2.05319933333333</v>
      </c>
      <c r="EI93">
        <v>1.8850020000000001</v>
      </c>
      <c r="EJ93">
        <v>17.860686666666702</v>
      </c>
      <c r="EK93">
        <v>16.510079999999999</v>
      </c>
      <c r="EL93">
        <v>399.99653333333299</v>
      </c>
      <c r="EM93">
        <v>0.95001000000000002</v>
      </c>
      <c r="EN93">
        <v>4.9990199999999999E-2</v>
      </c>
      <c r="EO93">
        <v>0</v>
      </c>
      <c r="EP93">
        <v>2055.0233333333299</v>
      </c>
      <c r="EQ93">
        <v>8.3295499999999993</v>
      </c>
      <c r="ER93">
        <v>4404.46133333333</v>
      </c>
      <c r="ES93">
        <v>3981.2913333333299</v>
      </c>
      <c r="ET93">
        <v>38.678733333333298</v>
      </c>
      <c r="EU93">
        <v>41.991599999999998</v>
      </c>
      <c r="EV93">
        <v>40.570399999999999</v>
      </c>
      <c r="EW93">
        <v>42.124933333333303</v>
      </c>
      <c r="EX93">
        <v>41.641599999999997</v>
      </c>
      <c r="EY93">
        <v>372.08666666666699</v>
      </c>
      <c r="EZ93">
        <v>19.579999999999998</v>
      </c>
      <c r="FA93">
        <v>0</v>
      </c>
      <c r="FB93">
        <v>299</v>
      </c>
      <c r="FC93">
        <v>0</v>
      </c>
      <c r="FD93">
        <v>2055.1235999999999</v>
      </c>
      <c r="FE93">
        <v>2.0315384650427899</v>
      </c>
      <c r="FF93">
        <v>-0.88384615905763297</v>
      </c>
      <c r="FG93">
        <v>4404.3887999999997</v>
      </c>
      <c r="FH93">
        <v>15</v>
      </c>
      <c r="FI93">
        <v>1716913017.0999999</v>
      </c>
      <c r="FJ93" t="s">
        <v>742</v>
      </c>
      <c r="FK93">
        <v>1716913017.0999999</v>
      </c>
      <c r="FL93">
        <v>1716913007.0999999</v>
      </c>
      <c r="FM93">
        <v>77</v>
      </c>
      <c r="FN93">
        <v>0.125</v>
      </c>
      <c r="FO93">
        <v>-1E-3</v>
      </c>
      <c r="FP93">
        <v>0.2</v>
      </c>
      <c r="FQ93">
        <v>0.38600000000000001</v>
      </c>
      <c r="FR93">
        <v>419</v>
      </c>
      <c r="FS93">
        <v>19</v>
      </c>
      <c r="FT93">
        <v>7.0000000000000007E-2</v>
      </c>
      <c r="FU93">
        <v>0.06</v>
      </c>
      <c r="FV93">
        <v>-14.923105</v>
      </c>
      <c r="FW93">
        <v>-0.19764360902258199</v>
      </c>
      <c r="FX93">
        <v>3.6529487746202897E-2</v>
      </c>
      <c r="FY93">
        <v>1</v>
      </c>
      <c r="FZ93">
        <v>404.11533333333301</v>
      </c>
      <c r="GA93">
        <v>0.25092857142944902</v>
      </c>
      <c r="GB93">
        <v>2.0949675149949699E-2</v>
      </c>
      <c r="GC93">
        <v>1</v>
      </c>
      <c r="GD93">
        <v>1.6748054999999999</v>
      </c>
      <c r="GE93">
        <v>-1.8911729323308701E-2</v>
      </c>
      <c r="GF93">
        <v>2.0200333536850201E-3</v>
      </c>
      <c r="GG93">
        <v>1</v>
      </c>
      <c r="GH93">
        <v>9.9998943749999999E-2</v>
      </c>
      <c r="GI93">
        <v>1.11732352940882E-4</v>
      </c>
      <c r="GJ93">
        <v>1.63135058957103E-4</v>
      </c>
      <c r="GK93">
        <v>1</v>
      </c>
      <c r="GL93">
        <v>4</v>
      </c>
      <c r="GM93">
        <v>4</v>
      </c>
      <c r="GN93" t="s">
        <v>440</v>
      </c>
      <c r="GO93">
        <v>2.95113</v>
      </c>
      <c r="GP93">
        <v>2.8858299999999999</v>
      </c>
      <c r="GQ93">
        <v>9.9172200000000002E-2</v>
      </c>
      <c r="GR93">
        <v>0.104323</v>
      </c>
      <c r="GS93">
        <v>0.103107</v>
      </c>
      <c r="GT93">
        <v>0.102919</v>
      </c>
      <c r="GU93">
        <v>33220.300000000003</v>
      </c>
      <c r="GV93">
        <v>24817.7</v>
      </c>
      <c r="GW93">
        <v>34664.400000000001</v>
      </c>
      <c r="GX93">
        <v>24821.599999999999</v>
      </c>
      <c r="GY93">
        <v>41602.199999999997</v>
      </c>
      <c r="GZ93">
        <v>28476.400000000001</v>
      </c>
      <c r="HA93">
        <v>47560.9</v>
      </c>
      <c r="HB93">
        <v>32859.1</v>
      </c>
      <c r="HC93">
        <v>2.1318999999999999</v>
      </c>
      <c r="HD93">
        <v>2.1643500000000002</v>
      </c>
      <c r="HE93">
        <v>4.03151E-2</v>
      </c>
      <c r="HF93">
        <v>0</v>
      </c>
      <c r="HG93">
        <v>21.903600000000001</v>
      </c>
      <c r="HH93">
        <v>999.9</v>
      </c>
      <c r="HI93">
        <v>58.283000000000001</v>
      </c>
      <c r="HJ93">
        <v>27.744</v>
      </c>
      <c r="HK93">
        <v>21.687100000000001</v>
      </c>
      <c r="HL93">
        <v>62.069899999999997</v>
      </c>
      <c r="HM93">
        <v>31.8309</v>
      </c>
      <c r="HN93">
        <v>1</v>
      </c>
      <c r="HO93">
        <v>-0.32982499999999998</v>
      </c>
      <c r="HP93">
        <v>0.15495600000000001</v>
      </c>
      <c r="HQ93">
        <v>20.352699999999999</v>
      </c>
      <c r="HR93">
        <v>5.2117500000000003</v>
      </c>
      <c r="HS93">
        <v>11.950100000000001</v>
      </c>
      <c r="HT93">
        <v>4.98935</v>
      </c>
      <c r="HU93">
        <v>3.2989999999999999</v>
      </c>
      <c r="HV93">
        <v>9999</v>
      </c>
      <c r="HW93">
        <v>999.9</v>
      </c>
      <c r="HX93">
        <v>9999</v>
      </c>
      <c r="HY93">
        <v>9999</v>
      </c>
      <c r="HZ93">
        <v>1.8702799999999999</v>
      </c>
      <c r="IA93">
        <v>1.87957</v>
      </c>
      <c r="IB93">
        <v>1.8794599999999999</v>
      </c>
      <c r="IC93">
        <v>1.8721000000000001</v>
      </c>
      <c r="ID93">
        <v>1.8760699999999999</v>
      </c>
      <c r="IE93">
        <v>1.8772599999999999</v>
      </c>
      <c r="IF93">
        <v>1.87731</v>
      </c>
      <c r="IG93">
        <v>1.8802000000000001</v>
      </c>
      <c r="IH93">
        <v>5</v>
      </c>
      <c r="II93">
        <v>0</v>
      </c>
      <c r="IJ93">
        <v>0</v>
      </c>
      <c r="IK93">
        <v>0</v>
      </c>
      <c r="IL93" t="s">
        <v>441</v>
      </c>
      <c r="IM93" t="s">
        <v>442</v>
      </c>
      <c r="IN93" t="s">
        <v>443</v>
      </c>
      <c r="IO93" t="s">
        <v>443</v>
      </c>
      <c r="IP93" t="s">
        <v>443</v>
      </c>
      <c r="IQ93" t="s">
        <v>443</v>
      </c>
      <c r="IR93">
        <v>0</v>
      </c>
      <c r="IS93">
        <v>100</v>
      </c>
      <c r="IT93">
        <v>100</v>
      </c>
      <c r="IU93">
        <v>0.2</v>
      </c>
      <c r="IV93">
        <v>0.38600000000000001</v>
      </c>
      <c r="IW93">
        <v>-0.84169841724208305</v>
      </c>
      <c r="IX93">
        <v>3.1429845563750499E-3</v>
      </c>
      <c r="IY93">
        <v>-2.6191379260519398E-6</v>
      </c>
      <c r="IZ93">
        <v>8.1946225552374905E-10</v>
      </c>
      <c r="JA93">
        <v>-6.7092207198000296E-3</v>
      </c>
      <c r="JB93">
        <v>-4.0743828274618102E-2</v>
      </c>
      <c r="JC93">
        <v>3.8132344040852999E-3</v>
      </c>
      <c r="JD93">
        <v>-2.3311986755717701E-5</v>
      </c>
      <c r="JE93">
        <v>5</v>
      </c>
      <c r="JF93">
        <v>2227</v>
      </c>
      <c r="JG93">
        <v>1</v>
      </c>
      <c r="JH93">
        <v>23</v>
      </c>
      <c r="JI93">
        <v>4.5</v>
      </c>
      <c r="JJ93">
        <v>4.5999999999999996</v>
      </c>
      <c r="JK93">
        <v>0.161133</v>
      </c>
      <c r="JL93">
        <v>4.99878</v>
      </c>
      <c r="JM93">
        <v>1.5954600000000001</v>
      </c>
      <c r="JN93">
        <v>2.3144499999999999</v>
      </c>
      <c r="JO93">
        <v>1.49658</v>
      </c>
      <c r="JP93">
        <v>2.4939</v>
      </c>
      <c r="JQ93">
        <v>30.673999999999999</v>
      </c>
      <c r="JR93">
        <v>24.323899999999998</v>
      </c>
      <c r="JS93">
        <v>2</v>
      </c>
      <c r="JT93">
        <v>507.02600000000001</v>
      </c>
      <c r="JU93">
        <v>547.88199999999995</v>
      </c>
      <c r="JV93">
        <v>22</v>
      </c>
      <c r="JW93">
        <v>23.093399999999999</v>
      </c>
      <c r="JX93">
        <v>30</v>
      </c>
      <c r="JY93">
        <v>23.144500000000001</v>
      </c>
      <c r="JZ93">
        <v>23.1172</v>
      </c>
      <c r="KA93">
        <v>-1</v>
      </c>
      <c r="KB93">
        <v>20.05</v>
      </c>
      <c r="KC93">
        <v>95.7</v>
      </c>
      <c r="KD93">
        <v>22</v>
      </c>
      <c r="KE93">
        <v>400</v>
      </c>
      <c r="KF93">
        <v>15.3735</v>
      </c>
      <c r="KG93">
        <v>100.578</v>
      </c>
      <c r="KH93">
        <v>100.501</v>
      </c>
    </row>
    <row r="94" spans="1:294" x14ac:dyDescent="0.35">
      <c r="A94">
        <v>76</v>
      </c>
      <c r="B94">
        <v>1716913287.0999999</v>
      </c>
      <c r="C94">
        <v>24301.0999999046</v>
      </c>
      <c r="D94" t="s">
        <v>743</v>
      </c>
      <c r="E94" t="s">
        <v>744</v>
      </c>
      <c r="F94">
        <v>15</v>
      </c>
      <c r="G94">
        <v>1716913279.0999999</v>
      </c>
      <c r="H94">
        <f t="shared" si="50"/>
        <v>1.4214919565863702E-3</v>
      </c>
      <c r="I94">
        <f t="shared" si="51"/>
        <v>1.4214919565863702</v>
      </c>
      <c r="J94">
        <f t="shared" si="52"/>
        <v>11.769230799717841</v>
      </c>
      <c r="K94">
        <f t="shared" si="53"/>
        <v>403.30393333333302</v>
      </c>
      <c r="L94">
        <f t="shared" si="54"/>
        <v>279.23576901828307</v>
      </c>
      <c r="M94">
        <f t="shared" si="55"/>
        <v>28.085327793388512</v>
      </c>
      <c r="N94">
        <f t="shared" si="56"/>
        <v>40.564012296318424</v>
      </c>
      <c r="O94">
        <f t="shared" si="57"/>
        <v>0.16217576763125599</v>
      </c>
      <c r="P94">
        <f t="shared" si="58"/>
        <v>2.9373125256804107</v>
      </c>
      <c r="Q94">
        <f t="shared" si="59"/>
        <v>0.15736053047482271</v>
      </c>
      <c r="R94">
        <f t="shared" si="60"/>
        <v>9.8771052315015026E-2</v>
      </c>
      <c r="S94">
        <f t="shared" si="61"/>
        <v>77.173178421911572</v>
      </c>
      <c r="T94">
        <f t="shared" si="62"/>
        <v>23.619992786964289</v>
      </c>
      <c r="U94">
        <f t="shared" si="63"/>
        <v>23.619992786964289</v>
      </c>
      <c r="V94">
        <f t="shared" si="64"/>
        <v>2.9272865834392197</v>
      </c>
      <c r="W94">
        <f t="shared" si="65"/>
        <v>70.088576569351574</v>
      </c>
      <c r="X94">
        <f t="shared" si="66"/>
        <v>2.0411602528268471</v>
      </c>
      <c r="Y94">
        <f t="shared" si="67"/>
        <v>2.9122581064364321</v>
      </c>
      <c r="Z94">
        <f t="shared" si="68"/>
        <v>0.88612633061237256</v>
      </c>
      <c r="AA94">
        <f t="shared" si="69"/>
        <v>-62.687795285458925</v>
      </c>
      <c r="AB94">
        <f t="shared" si="70"/>
        <v>-13.525660849875837</v>
      </c>
      <c r="AC94">
        <f t="shared" si="71"/>
        <v>-0.96013701879958424</v>
      </c>
      <c r="AD94">
        <f t="shared" si="72"/>
        <v>-4.1473222277588206E-4</v>
      </c>
      <c r="AE94">
        <f t="shared" si="73"/>
        <v>11.613254479452007</v>
      </c>
      <c r="AF94">
        <f t="shared" si="74"/>
        <v>1.3141461564752173</v>
      </c>
      <c r="AG94">
        <f t="shared" si="75"/>
        <v>11.769230799717841</v>
      </c>
      <c r="AH94">
        <v>425.89868349015399</v>
      </c>
      <c r="AI94">
        <v>411.50854545454598</v>
      </c>
      <c r="AJ94">
        <v>7.3584897978075099E-4</v>
      </c>
      <c r="AK94">
        <v>67.039772443331401</v>
      </c>
      <c r="AL94">
        <f t="shared" si="76"/>
        <v>1.4214919565863702</v>
      </c>
      <c r="AM94">
        <v>18.749311599791699</v>
      </c>
      <c r="AN94">
        <v>20.419503030303002</v>
      </c>
      <c r="AO94">
        <v>-3.8543464971596802E-6</v>
      </c>
      <c r="AP94">
        <v>77.598566982771899</v>
      </c>
      <c r="AQ94">
        <v>0</v>
      </c>
      <c r="AR94">
        <v>0</v>
      </c>
      <c r="AS94">
        <f t="shared" si="77"/>
        <v>1</v>
      </c>
      <c r="AT94">
        <f t="shared" si="78"/>
        <v>0</v>
      </c>
      <c r="AU94">
        <f t="shared" si="79"/>
        <v>53732.986647329468</v>
      </c>
      <c r="AV94" t="s">
        <v>484</v>
      </c>
      <c r="AW94">
        <v>10531.5</v>
      </c>
      <c r="AX94">
        <v>1256.3007692307699</v>
      </c>
      <c r="AY94">
        <v>6278</v>
      </c>
      <c r="AZ94">
        <f t="shared" si="80"/>
        <v>0.79988837699414306</v>
      </c>
      <c r="BA94">
        <v>-1.58532174459789</v>
      </c>
      <c r="BB94" t="s">
        <v>745</v>
      </c>
      <c r="BC94">
        <v>10514.9</v>
      </c>
      <c r="BD94">
        <v>2058.6044000000002</v>
      </c>
      <c r="BE94">
        <v>3490.08</v>
      </c>
      <c r="BF94">
        <f t="shared" si="81"/>
        <v>0.41015552652088194</v>
      </c>
      <c r="BG94">
        <v>0.5</v>
      </c>
      <c r="BH94">
        <f t="shared" si="82"/>
        <v>336.58023187762268</v>
      </c>
      <c r="BI94">
        <f t="shared" si="83"/>
        <v>11.769230799717841</v>
      </c>
      <c r="BJ94">
        <f t="shared" si="84"/>
        <v>69.025121111143434</v>
      </c>
      <c r="BK94">
        <f t="shared" si="85"/>
        <v>3.9677174353992713E-2</v>
      </c>
      <c r="BL94">
        <f t="shared" si="86"/>
        <v>0.79881263466740016</v>
      </c>
      <c r="BM94">
        <f t="shared" si="87"/>
        <v>1083.1563871730712</v>
      </c>
      <c r="BN94" t="s">
        <v>438</v>
      </c>
      <c r="BO94">
        <v>0</v>
      </c>
      <c r="BP94">
        <f t="shared" si="88"/>
        <v>1083.1563871730712</v>
      </c>
      <c r="BQ94">
        <f t="shared" si="89"/>
        <v>0.68964711778152044</v>
      </c>
      <c r="BR94">
        <f t="shared" si="90"/>
        <v>0.59473245946460829</v>
      </c>
      <c r="BS94">
        <f t="shared" si="91"/>
        <v>0.53667063106888613</v>
      </c>
      <c r="BT94">
        <f t="shared" si="92"/>
        <v>0.6408312783475264</v>
      </c>
      <c r="BU94">
        <f t="shared" si="93"/>
        <v>0.55517462752800972</v>
      </c>
      <c r="BV94">
        <f t="shared" si="94"/>
        <v>0.31292474752713056</v>
      </c>
      <c r="BW94">
        <f t="shared" si="95"/>
        <v>0.68707525247286938</v>
      </c>
      <c r="DF94">
        <f t="shared" si="96"/>
        <v>399.99146666666701</v>
      </c>
      <c r="DG94">
        <f t="shared" si="97"/>
        <v>336.58023187762268</v>
      </c>
      <c r="DH94">
        <f t="shared" si="98"/>
        <v>0.84146853102271779</v>
      </c>
      <c r="DI94">
        <f t="shared" si="99"/>
        <v>0.19293706204543573</v>
      </c>
      <c r="DJ94">
        <v>1716913279.0999999</v>
      </c>
      <c r="DK94">
        <v>403.30393333333302</v>
      </c>
      <c r="DL94">
        <v>417.86893333333302</v>
      </c>
      <c r="DM94">
        <v>20.294046666666699</v>
      </c>
      <c r="DN94">
        <v>18.7498066666667</v>
      </c>
      <c r="DO94">
        <v>402.94093333333302</v>
      </c>
      <c r="DP94">
        <v>19.912046666666701</v>
      </c>
      <c r="DQ94">
        <v>500.23706666666698</v>
      </c>
      <c r="DR94">
        <v>100.479266666667</v>
      </c>
      <c r="DS94">
        <v>9.9996126666666699E-2</v>
      </c>
      <c r="DT94">
        <v>23.534579999999998</v>
      </c>
      <c r="DU94">
        <v>22.576239999999999</v>
      </c>
      <c r="DV94">
        <v>999.9</v>
      </c>
      <c r="DW94">
        <v>0</v>
      </c>
      <c r="DX94">
        <v>0</v>
      </c>
      <c r="DY94">
        <v>9996.4093333333294</v>
      </c>
      <c r="DZ94">
        <v>0</v>
      </c>
      <c r="EA94">
        <v>1.8272200000000001</v>
      </c>
      <c r="EB94">
        <v>-14.750113333333299</v>
      </c>
      <c r="EC94">
        <v>411.5224</v>
      </c>
      <c r="ED94">
        <v>425.85366666666698</v>
      </c>
      <c r="EE94">
        <v>1.6709246666666699</v>
      </c>
      <c r="EF94">
        <v>417.86893333333302</v>
      </c>
      <c r="EG94">
        <v>18.7498066666667</v>
      </c>
      <c r="EH94">
        <v>2.0518626666666702</v>
      </c>
      <c r="EI94">
        <v>1.88396866666667</v>
      </c>
      <c r="EJ94">
        <v>17.8503266666667</v>
      </c>
      <c r="EK94">
        <v>16.501453333333298</v>
      </c>
      <c r="EL94">
        <v>399.99146666666701</v>
      </c>
      <c r="EM94">
        <v>0.95001000000000002</v>
      </c>
      <c r="EN94">
        <v>4.9990199999999999E-2</v>
      </c>
      <c r="EO94">
        <v>0</v>
      </c>
      <c r="EP94">
        <v>2058.6073333333302</v>
      </c>
      <c r="EQ94">
        <v>8.3295499999999993</v>
      </c>
      <c r="ER94">
        <v>4410.0466666666698</v>
      </c>
      <c r="ES94">
        <v>3981.2379999999998</v>
      </c>
      <c r="ET94">
        <v>38.670533333333303</v>
      </c>
      <c r="EU94">
        <v>41.953866666666698</v>
      </c>
      <c r="EV94">
        <v>40.561999999999998</v>
      </c>
      <c r="EW94">
        <v>42.1291333333333</v>
      </c>
      <c r="EX94">
        <v>41.641599999999997</v>
      </c>
      <c r="EY94">
        <v>372.08199999999999</v>
      </c>
      <c r="EZ94">
        <v>19.579999999999998</v>
      </c>
      <c r="FA94">
        <v>0</v>
      </c>
      <c r="FB94">
        <v>298.799999952316</v>
      </c>
      <c r="FC94">
        <v>0</v>
      </c>
      <c r="FD94">
        <v>2058.6044000000002</v>
      </c>
      <c r="FE94">
        <v>0.52999999703649403</v>
      </c>
      <c r="FF94">
        <v>1.8769231213700199</v>
      </c>
      <c r="FG94">
        <v>4410.1704</v>
      </c>
      <c r="FH94">
        <v>15</v>
      </c>
      <c r="FI94">
        <v>1716913314.0999999</v>
      </c>
      <c r="FJ94" t="s">
        <v>746</v>
      </c>
      <c r="FK94">
        <v>1716913305.0999999</v>
      </c>
      <c r="FL94">
        <v>1716913314.0999999</v>
      </c>
      <c r="FM94">
        <v>78</v>
      </c>
      <c r="FN94">
        <v>0.16500000000000001</v>
      </c>
      <c r="FO94">
        <v>-4.0000000000000001E-3</v>
      </c>
      <c r="FP94">
        <v>0.36299999999999999</v>
      </c>
      <c r="FQ94">
        <v>0.38200000000000001</v>
      </c>
      <c r="FR94">
        <v>417</v>
      </c>
      <c r="FS94">
        <v>19</v>
      </c>
      <c r="FT94">
        <v>0.12</v>
      </c>
      <c r="FU94">
        <v>0.1</v>
      </c>
      <c r="FV94">
        <v>-14.726819047618999</v>
      </c>
      <c r="FW94">
        <v>-0.48521298701298698</v>
      </c>
      <c r="FX94">
        <v>5.9526421656970502E-2</v>
      </c>
      <c r="FY94">
        <v>1</v>
      </c>
      <c r="FZ94">
        <v>403.13724999999999</v>
      </c>
      <c r="GA94">
        <v>-0.47576470588409803</v>
      </c>
      <c r="GB94">
        <v>3.89943906222361E-2</v>
      </c>
      <c r="GC94">
        <v>1</v>
      </c>
      <c r="GD94">
        <v>1.6703704761904801</v>
      </c>
      <c r="GE94">
        <v>7.8888311688313003E-3</v>
      </c>
      <c r="GF94">
        <v>1.1594763850671401E-3</v>
      </c>
      <c r="GG94">
        <v>1</v>
      </c>
      <c r="GH94">
        <v>0.10002069333333299</v>
      </c>
      <c r="GI94">
        <v>-1.4697214285716001E-3</v>
      </c>
      <c r="GJ94">
        <v>1.9413802810257501E-4</v>
      </c>
      <c r="GK94">
        <v>1</v>
      </c>
      <c r="GL94">
        <v>4</v>
      </c>
      <c r="GM94">
        <v>4</v>
      </c>
      <c r="GN94" t="s">
        <v>440</v>
      </c>
      <c r="GO94">
        <v>2.9509799999999999</v>
      </c>
      <c r="GP94">
        <v>2.8859699999999999</v>
      </c>
      <c r="GQ94">
        <v>9.8961400000000005E-2</v>
      </c>
      <c r="GR94">
        <v>0.104119</v>
      </c>
      <c r="GS94">
        <v>0.103063</v>
      </c>
      <c r="GT94">
        <v>0.102878</v>
      </c>
      <c r="GU94">
        <v>33228.699999999997</v>
      </c>
      <c r="GV94">
        <v>24824.7</v>
      </c>
      <c r="GW94">
        <v>34664.9</v>
      </c>
      <c r="GX94">
        <v>24823</v>
      </c>
      <c r="GY94">
        <v>41606.199999999997</v>
      </c>
      <c r="GZ94">
        <v>28479.7</v>
      </c>
      <c r="HA94">
        <v>47563.199999999997</v>
      </c>
      <c r="HB94">
        <v>32861.599999999999</v>
      </c>
      <c r="HC94">
        <v>2.1319699999999999</v>
      </c>
      <c r="HD94">
        <v>2.1648200000000002</v>
      </c>
      <c r="HE94">
        <v>4.1171899999999997E-2</v>
      </c>
      <c r="HF94">
        <v>0</v>
      </c>
      <c r="HG94">
        <v>21.890699999999999</v>
      </c>
      <c r="HH94">
        <v>999.9</v>
      </c>
      <c r="HI94">
        <v>58.259</v>
      </c>
      <c r="HJ94">
        <v>27.734000000000002</v>
      </c>
      <c r="HK94">
        <v>21.660299999999999</v>
      </c>
      <c r="HL94">
        <v>61.679900000000004</v>
      </c>
      <c r="HM94">
        <v>31.177900000000001</v>
      </c>
      <c r="HN94">
        <v>1</v>
      </c>
      <c r="HO94">
        <v>-0.331565</v>
      </c>
      <c r="HP94">
        <v>0.15165300000000001</v>
      </c>
      <c r="HQ94">
        <v>20.352799999999998</v>
      </c>
      <c r="HR94">
        <v>5.2156399999999996</v>
      </c>
      <c r="HS94">
        <v>11.9498</v>
      </c>
      <c r="HT94">
        <v>4.9881500000000001</v>
      </c>
      <c r="HU94">
        <v>3.2989799999999998</v>
      </c>
      <c r="HV94">
        <v>9999</v>
      </c>
      <c r="HW94">
        <v>999.9</v>
      </c>
      <c r="HX94">
        <v>9999</v>
      </c>
      <c r="HY94">
        <v>9999</v>
      </c>
      <c r="HZ94">
        <v>1.8702700000000001</v>
      </c>
      <c r="IA94">
        <v>1.87958</v>
      </c>
      <c r="IB94">
        <v>1.8794900000000001</v>
      </c>
      <c r="IC94">
        <v>1.87209</v>
      </c>
      <c r="ID94">
        <v>1.8760699999999999</v>
      </c>
      <c r="IE94">
        <v>1.8772800000000001</v>
      </c>
      <c r="IF94">
        <v>1.8773200000000001</v>
      </c>
      <c r="IG94">
        <v>1.8802099999999999</v>
      </c>
      <c r="IH94">
        <v>5</v>
      </c>
      <c r="II94">
        <v>0</v>
      </c>
      <c r="IJ94">
        <v>0</v>
      </c>
      <c r="IK94">
        <v>0</v>
      </c>
      <c r="IL94" t="s">
        <v>441</v>
      </c>
      <c r="IM94" t="s">
        <v>442</v>
      </c>
      <c r="IN94" t="s">
        <v>443</v>
      </c>
      <c r="IO94" t="s">
        <v>443</v>
      </c>
      <c r="IP94" t="s">
        <v>443</v>
      </c>
      <c r="IQ94" t="s">
        <v>443</v>
      </c>
      <c r="IR94">
        <v>0</v>
      </c>
      <c r="IS94">
        <v>100</v>
      </c>
      <c r="IT94">
        <v>100</v>
      </c>
      <c r="IU94">
        <v>0.36299999999999999</v>
      </c>
      <c r="IV94">
        <v>0.38200000000000001</v>
      </c>
      <c r="IW94">
        <v>-0.71692553165723605</v>
      </c>
      <c r="IX94">
        <v>3.1429845563750499E-3</v>
      </c>
      <c r="IY94">
        <v>-2.6191379260519398E-6</v>
      </c>
      <c r="IZ94">
        <v>8.1946225552374905E-10</v>
      </c>
      <c r="JA94">
        <v>-7.8746654349534807E-3</v>
      </c>
      <c r="JB94">
        <v>-4.0743828274618102E-2</v>
      </c>
      <c r="JC94">
        <v>3.8132344040852999E-3</v>
      </c>
      <c r="JD94">
        <v>-2.3311986755717701E-5</v>
      </c>
      <c r="JE94">
        <v>5</v>
      </c>
      <c r="JF94">
        <v>2227</v>
      </c>
      <c r="JG94">
        <v>1</v>
      </c>
      <c r="JH94">
        <v>23</v>
      </c>
      <c r="JI94">
        <v>4.5</v>
      </c>
      <c r="JJ94">
        <v>4.7</v>
      </c>
      <c r="JK94">
        <v>0.161133</v>
      </c>
      <c r="JL94">
        <v>4.99878</v>
      </c>
      <c r="JM94">
        <v>1.5954600000000001</v>
      </c>
      <c r="JN94">
        <v>2.3156699999999999</v>
      </c>
      <c r="JO94">
        <v>1.49658</v>
      </c>
      <c r="JP94">
        <v>2.4084500000000002</v>
      </c>
      <c r="JQ94">
        <v>30.6524</v>
      </c>
      <c r="JR94">
        <v>24.315200000000001</v>
      </c>
      <c r="JS94">
        <v>2</v>
      </c>
      <c r="JT94">
        <v>506.87</v>
      </c>
      <c r="JU94">
        <v>547.98299999999995</v>
      </c>
      <c r="JV94">
        <v>22.0001</v>
      </c>
      <c r="JW94">
        <v>23.071300000000001</v>
      </c>
      <c r="JX94">
        <v>30.0001</v>
      </c>
      <c r="JY94">
        <v>23.123200000000001</v>
      </c>
      <c r="JZ94">
        <v>23.096</v>
      </c>
      <c r="KA94">
        <v>-1</v>
      </c>
      <c r="KB94">
        <v>20.05</v>
      </c>
      <c r="KC94">
        <v>95.7</v>
      </c>
      <c r="KD94">
        <v>22</v>
      </c>
      <c r="KE94">
        <v>400</v>
      </c>
      <c r="KF94">
        <v>15.3735</v>
      </c>
      <c r="KG94">
        <v>100.581</v>
      </c>
      <c r="KH94">
        <v>100.508</v>
      </c>
    </row>
    <row r="95" spans="1:294" x14ac:dyDescent="0.35">
      <c r="A95">
        <v>77</v>
      </c>
      <c r="B95">
        <v>1716913587.0999999</v>
      </c>
      <c r="C95">
        <v>24601.0999999046</v>
      </c>
      <c r="D95" t="s">
        <v>747</v>
      </c>
      <c r="E95" t="s">
        <v>748</v>
      </c>
      <c r="F95">
        <v>15</v>
      </c>
      <c r="G95">
        <v>1716913578.5999999</v>
      </c>
      <c r="H95">
        <f t="shared" si="50"/>
        <v>1.4164097430498272E-3</v>
      </c>
      <c r="I95">
        <f t="shared" si="51"/>
        <v>1.4164097430498273</v>
      </c>
      <c r="J95">
        <f t="shared" si="52"/>
        <v>11.260392327399686</v>
      </c>
      <c r="K95">
        <f t="shared" si="53"/>
        <v>402.5016875</v>
      </c>
      <c r="L95">
        <f t="shared" si="54"/>
        <v>282.79380743329506</v>
      </c>
      <c r="M95">
        <f t="shared" si="55"/>
        <v>28.442187757646497</v>
      </c>
      <c r="N95">
        <f t="shared" si="56"/>
        <v>40.481892699665636</v>
      </c>
      <c r="O95">
        <f t="shared" si="57"/>
        <v>0.161078855443441</v>
      </c>
      <c r="P95">
        <f t="shared" si="58"/>
        <v>2.9372701662098484</v>
      </c>
      <c r="Q95">
        <f t="shared" si="59"/>
        <v>0.1563274422568775</v>
      </c>
      <c r="R95">
        <f t="shared" si="60"/>
        <v>9.8119872549747272E-2</v>
      </c>
      <c r="S95">
        <f t="shared" si="61"/>
        <v>77.175604783310163</v>
      </c>
      <c r="T95">
        <f t="shared" si="62"/>
        <v>23.624574625862788</v>
      </c>
      <c r="U95">
        <f t="shared" si="63"/>
        <v>23.624574625862788</v>
      </c>
      <c r="V95">
        <f t="shared" si="64"/>
        <v>2.9280946763609381</v>
      </c>
      <c r="W95">
        <f t="shared" si="65"/>
        <v>70.012000146119874</v>
      </c>
      <c r="X95">
        <f t="shared" si="66"/>
        <v>2.0393290262447272</v>
      </c>
      <c r="Y95">
        <f t="shared" si="67"/>
        <v>2.9128278323551773</v>
      </c>
      <c r="Z95">
        <f t="shared" si="68"/>
        <v>0.88876565011621089</v>
      </c>
      <c r="AA95">
        <f t="shared" si="69"/>
        <v>-62.463669668497381</v>
      </c>
      <c r="AB95">
        <f t="shared" si="70"/>
        <v>-13.737159726996055</v>
      </c>
      <c r="AC95">
        <f t="shared" si="71"/>
        <v>-0.97520321465429982</v>
      </c>
      <c r="AD95">
        <f t="shared" si="72"/>
        <v>-4.2782683757280893E-4</v>
      </c>
      <c r="AE95">
        <f t="shared" si="73"/>
        <v>11.765222072984539</v>
      </c>
      <c r="AF95">
        <f t="shared" si="74"/>
        <v>1.317681644870718</v>
      </c>
      <c r="AG95">
        <f t="shared" si="75"/>
        <v>11.260392327399686</v>
      </c>
      <c r="AH95">
        <v>425.24419859940798</v>
      </c>
      <c r="AI95">
        <v>411.32689090909099</v>
      </c>
      <c r="AJ95">
        <v>2.8129521270480198E-2</v>
      </c>
      <c r="AK95">
        <v>67.039352116647606</v>
      </c>
      <c r="AL95">
        <f t="shared" si="76"/>
        <v>1.4164097430498273</v>
      </c>
      <c r="AM95">
        <v>18.7270812973874</v>
      </c>
      <c r="AN95">
        <v>20.391354545454501</v>
      </c>
      <c r="AO95">
        <v>-6.3367997362319701E-6</v>
      </c>
      <c r="AP95">
        <v>77.575568235296601</v>
      </c>
      <c r="AQ95">
        <v>0</v>
      </c>
      <c r="AR95">
        <v>0</v>
      </c>
      <c r="AS95">
        <f t="shared" si="77"/>
        <v>1</v>
      </c>
      <c r="AT95">
        <f t="shared" si="78"/>
        <v>0</v>
      </c>
      <c r="AU95">
        <f t="shared" si="79"/>
        <v>53731.077776197009</v>
      </c>
      <c r="AV95" t="s">
        <v>484</v>
      </c>
      <c r="AW95">
        <v>10531.5</v>
      </c>
      <c r="AX95">
        <v>1256.3007692307699</v>
      </c>
      <c r="AY95">
        <v>6278</v>
      </c>
      <c r="AZ95">
        <f t="shared" si="80"/>
        <v>0.79988837699414306</v>
      </c>
      <c r="BA95">
        <v>-1.58532174459789</v>
      </c>
      <c r="BB95" t="s">
        <v>749</v>
      </c>
      <c r="BC95">
        <v>10519.9</v>
      </c>
      <c r="BD95">
        <v>2062.8469230769201</v>
      </c>
      <c r="BE95">
        <v>3481.31</v>
      </c>
      <c r="BF95">
        <f t="shared" si="81"/>
        <v>0.40745095292377864</v>
      </c>
      <c r="BG95">
        <v>0.5</v>
      </c>
      <c r="BH95">
        <f t="shared" si="82"/>
        <v>336.59096864165508</v>
      </c>
      <c r="BI95">
        <f t="shared" si="83"/>
        <v>11.260392327399686</v>
      </c>
      <c r="BJ95">
        <f t="shared" si="84"/>
        <v>68.57215545929003</v>
      </c>
      <c r="BK95">
        <f t="shared" si="85"/>
        <v>3.8164167398304472E-2</v>
      </c>
      <c r="BL95">
        <f t="shared" si="86"/>
        <v>0.80334414344025673</v>
      </c>
      <c r="BM95">
        <f t="shared" si="87"/>
        <v>1082.3102039086814</v>
      </c>
      <c r="BN95" t="s">
        <v>438</v>
      </c>
      <c r="BO95">
        <v>0</v>
      </c>
      <c r="BP95">
        <f t="shared" si="88"/>
        <v>1082.3102039086814</v>
      </c>
      <c r="BQ95">
        <f t="shared" si="89"/>
        <v>0.68910835176738594</v>
      </c>
      <c r="BR95">
        <f t="shared" si="90"/>
        <v>0.59127269591026077</v>
      </c>
      <c r="BS95">
        <f t="shared" si="91"/>
        <v>0.53827116509225215</v>
      </c>
      <c r="BT95">
        <f t="shared" si="92"/>
        <v>0.63750885043865135</v>
      </c>
      <c r="BU95">
        <f t="shared" si="93"/>
        <v>0.55692104833040745</v>
      </c>
      <c r="BV95">
        <f t="shared" si="94"/>
        <v>0.31022198735024986</v>
      </c>
      <c r="BW95">
        <f t="shared" si="95"/>
        <v>0.68977801264975014</v>
      </c>
      <c r="DF95">
        <f t="shared" si="96"/>
        <v>400.00425000000001</v>
      </c>
      <c r="DG95">
        <f t="shared" si="97"/>
        <v>336.59096864165508</v>
      </c>
      <c r="DH95">
        <f t="shared" si="98"/>
        <v>0.84146848100152705</v>
      </c>
      <c r="DI95">
        <f t="shared" si="99"/>
        <v>0.1929369620030541</v>
      </c>
      <c r="DJ95">
        <v>1716913578.5999999</v>
      </c>
      <c r="DK95">
        <v>402.5016875</v>
      </c>
      <c r="DL95">
        <v>417.24931249999997</v>
      </c>
      <c r="DM95">
        <v>20.276556249999999</v>
      </c>
      <c r="DN95">
        <v>18.728143750000001</v>
      </c>
      <c r="DO95">
        <v>402.40468750000002</v>
      </c>
      <c r="DP95">
        <v>19.891556250000001</v>
      </c>
      <c r="DQ95">
        <v>500.24018749999999</v>
      </c>
      <c r="DR95">
        <v>100.47568750000001</v>
      </c>
      <c r="DS95">
        <v>0.1000217625</v>
      </c>
      <c r="DT95">
        <v>23.537825000000002</v>
      </c>
      <c r="DU95">
        <v>22.579768749999999</v>
      </c>
      <c r="DV95">
        <v>999.9</v>
      </c>
      <c r="DW95">
        <v>0</v>
      </c>
      <c r="DX95">
        <v>0</v>
      </c>
      <c r="DY95">
        <v>9996.5243750000009</v>
      </c>
      <c r="DZ95">
        <v>0</v>
      </c>
      <c r="EA95">
        <v>1.8272200000000001</v>
      </c>
      <c r="EB95">
        <v>-14.503031249999999</v>
      </c>
      <c r="EC95">
        <v>411.13137499999999</v>
      </c>
      <c r="ED95">
        <v>425.212875</v>
      </c>
      <c r="EE95">
        <v>1.6668093749999999</v>
      </c>
      <c r="EF95">
        <v>417.24931249999997</v>
      </c>
      <c r="EG95">
        <v>18.728143750000001</v>
      </c>
      <c r="EH95">
        <v>2.0491962500000001</v>
      </c>
      <c r="EI95">
        <v>1.8817231249999999</v>
      </c>
      <c r="EJ95">
        <v>17.829675000000002</v>
      </c>
      <c r="EK95">
        <v>16.48270625</v>
      </c>
      <c r="EL95">
        <v>400.00425000000001</v>
      </c>
      <c r="EM95">
        <v>0.95001218750000005</v>
      </c>
      <c r="EN95">
        <v>4.9987993750000001E-2</v>
      </c>
      <c r="EO95">
        <v>0</v>
      </c>
      <c r="EP95">
        <v>2062.8018750000001</v>
      </c>
      <c r="EQ95">
        <v>8.3295499999999993</v>
      </c>
      <c r="ER95">
        <v>4419.3493749999998</v>
      </c>
      <c r="ES95">
        <v>3981.3712500000001</v>
      </c>
      <c r="ET95">
        <v>38.683124999999997</v>
      </c>
      <c r="EU95">
        <v>41.936999999999998</v>
      </c>
      <c r="EV95">
        <v>40.554250000000003</v>
      </c>
      <c r="EW95">
        <v>42.128875000000001</v>
      </c>
      <c r="EX95">
        <v>41.628875000000001</v>
      </c>
      <c r="EY95">
        <v>372.09562499999998</v>
      </c>
      <c r="EZ95">
        <v>19.579999999999998</v>
      </c>
      <c r="FA95">
        <v>0</v>
      </c>
      <c r="FB95">
        <v>298.59999990463302</v>
      </c>
      <c r="FC95">
        <v>0</v>
      </c>
      <c r="FD95">
        <v>2062.8469230769201</v>
      </c>
      <c r="FE95">
        <v>-0.17162392796789799</v>
      </c>
      <c r="FF95">
        <v>4.4557265404395201</v>
      </c>
      <c r="FG95">
        <v>4419.4057692307697</v>
      </c>
      <c r="FH95">
        <v>15</v>
      </c>
      <c r="FI95">
        <v>1716913610.0999999</v>
      </c>
      <c r="FJ95" t="s">
        <v>750</v>
      </c>
      <c r="FK95">
        <v>1716913610.0999999</v>
      </c>
      <c r="FL95">
        <v>1716913607.0999999</v>
      </c>
      <c r="FM95">
        <v>79</v>
      </c>
      <c r="FN95">
        <v>-0.26500000000000001</v>
      </c>
      <c r="FO95">
        <v>4.0000000000000001E-3</v>
      </c>
      <c r="FP95">
        <v>9.7000000000000003E-2</v>
      </c>
      <c r="FQ95">
        <v>0.38500000000000001</v>
      </c>
      <c r="FR95">
        <v>417</v>
      </c>
      <c r="FS95">
        <v>19</v>
      </c>
      <c r="FT95">
        <v>0.14000000000000001</v>
      </c>
      <c r="FU95">
        <v>0.05</v>
      </c>
      <c r="FV95">
        <v>-14.524819047618999</v>
      </c>
      <c r="FW95">
        <v>0.52650389610389903</v>
      </c>
      <c r="FX95">
        <v>7.0997301216633196E-2</v>
      </c>
      <c r="FY95">
        <v>0</v>
      </c>
      <c r="FZ95">
        <v>402.71112499999998</v>
      </c>
      <c r="GA95">
        <v>1.15976470588061</v>
      </c>
      <c r="GB95">
        <v>9.6169690521493198E-2</v>
      </c>
      <c r="GC95">
        <v>0</v>
      </c>
      <c r="GD95">
        <v>1.6667257142857099</v>
      </c>
      <c r="GE95">
        <v>-6.2267532467536E-3</v>
      </c>
      <c r="GF95">
        <v>2.3384642323513302E-3</v>
      </c>
      <c r="GG95">
        <v>1</v>
      </c>
      <c r="GH95">
        <v>0.100022946666667</v>
      </c>
      <c r="GI95">
        <v>8.3213571428563803E-4</v>
      </c>
      <c r="GJ95">
        <v>1.37166827217401E-4</v>
      </c>
      <c r="GK95">
        <v>1</v>
      </c>
      <c r="GL95">
        <v>2</v>
      </c>
      <c r="GM95">
        <v>4</v>
      </c>
      <c r="GN95" t="s">
        <v>457</v>
      </c>
      <c r="GO95">
        <v>2.9511699999999998</v>
      </c>
      <c r="GP95">
        <v>2.8858000000000001</v>
      </c>
      <c r="GQ95">
        <v>9.8906499999999994E-2</v>
      </c>
      <c r="GR95">
        <v>0.104019</v>
      </c>
      <c r="GS95">
        <v>0.102974</v>
      </c>
      <c r="GT95">
        <v>0.10279199999999999</v>
      </c>
      <c r="GU95">
        <v>33228.699999999997</v>
      </c>
      <c r="GV95">
        <v>24825.599999999999</v>
      </c>
      <c r="GW95">
        <v>34662.699999999997</v>
      </c>
      <c r="GX95">
        <v>24821</v>
      </c>
      <c r="GY95">
        <v>41606.9</v>
      </c>
      <c r="GZ95">
        <v>28479.3</v>
      </c>
      <c r="HA95">
        <v>47559.1</v>
      </c>
      <c r="HB95">
        <v>32858</v>
      </c>
      <c r="HC95">
        <v>2.1322299999999998</v>
      </c>
      <c r="HD95">
        <v>2.1651500000000001</v>
      </c>
      <c r="HE95">
        <v>4.0546100000000002E-2</v>
      </c>
      <c r="HF95">
        <v>0</v>
      </c>
      <c r="HG95">
        <v>21.906199999999998</v>
      </c>
      <c r="HH95">
        <v>999.9</v>
      </c>
      <c r="HI95">
        <v>58.234999999999999</v>
      </c>
      <c r="HJ95">
        <v>27.724</v>
      </c>
      <c r="HK95">
        <v>21.644100000000002</v>
      </c>
      <c r="HL95">
        <v>62.129899999999999</v>
      </c>
      <c r="HM95">
        <v>31.506399999999999</v>
      </c>
      <c r="HN95">
        <v>1</v>
      </c>
      <c r="HO95">
        <v>-0.33160600000000001</v>
      </c>
      <c r="HP95">
        <v>0.15157100000000001</v>
      </c>
      <c r="HQ95">
        <v>20.352499999999999</v>
      </c>
      <c r="HR95">
        <v>5.2137000000000002</v>
      </c>
      <c r="HS95">
        <v>11.950100000000001</v>
      </c>
      <c r="HT95">
        <v>4.9896500000000001</v>
      </c>
      <c r="HU95">
        <v>3.2989999999999999</v>
      </c>
      <c r="HV95">
        <v>9999</v>
      </c>
      <c r="HW95">
        <v>999.9</v>
      </c>
      <c r="HX95">
        <v>9999</v>
      </c>
      <c r="HY95">
        <v>9999</v>
      </c>
      <c r="HZ95">
        <v>1.8702700000000001</v>
      </c>
      <c r="IA95">
        <v>1.87958</v>
      </c>
      <c r="IB95">
        <v>1.8794900000000001</v>
      </c>
      <c r="IC95">
        <v>1.8720600000000001</v>
      </c>
      <c r="ID95">
        <v>1.87608</v>
      </c>
      <c r="IE95">
        <v>1.8772800000000001</v>
      </c>
      <c r="IF95">
        <v>1.8773500000000001</v>
      </c>
      <c r="IG95">
        <v>1.8802099999999999</v>
      </c>
      <c r="IH95">
        <v>5</v>
      </c>
      <c r="II95">
        <v>0</v>
      </c>
      <c r="IJ95">
        <v>0</v>
      </c>
      <c r="IK95">
        <v>0</v>
      </c>
      <c r="IL95" t="s">
        <v>441</v>
      </c>
      <c r="IM95" t="s">
        <v>442</v>
      </c>
      <c r="IN95" t="s">
        <v>443</v>
      </c>
      <c r="IO95" t="s">
        <v>443</v>
      </c>
      <c r="IP95" t="s">
        <v>443</v>
      </c>
      <c r="IQ95" t="s">
        <v>443</v>
      </c>
      <c r="IR95">
        <v>0</v>
      </c>
      <c r="IS95">
        <v>100</v>
      </c>
      <c r="IT95">
        <v>100</v>
      </c>
      <c r="IU95">
        <v>9.7000000000000003E-2</v>
      </c>
      <c r="IV95">
        <v>0.38500000000000001</v>
      </c>
      <c r="IW95">
        <v>-0.55229942374947805</v>
      </c>
      <c r="IX95">
        <v>3.1429845563750499E-3</v>
      </c>
      <c r="IY95">
        <v>-2.6191379260519398E-6</v>
      </c>
      <c r="IZ95">
        <v>8.1946225552374905E-10</v>
      </c>
      <c r="JA95">
        <v>-1.14710869609321E-2</v>
      </c>
      <c r="JB95">
        <v>-4.0743828274618102E-2</v>
      </c>
      <c r="JC95">
        <v>3.8132344040852999E-3</v>
      </c>
      <c r="JD95">
        <v>-2.3311986755717701E-5</v>
      </c>
      <c r="JE95">
        <v>5</v>
      </c>
      <c r="JF95">
        <v>2227</v>
      </c>
      <c r="JG95">
        <v>1</v>
      </c>
      <c r="JH95">
        <v>23</v>
      </c>
      <c r="JI95">
        <v>4.7</v>
      </c>
      <c r="JJ95">
        <v>4.5</v>
      </c>
      <c r="JK95">
        <v>0.161133</v>
      </c>
      <c r="JL95">
        <v>4.99878</v>
      </c>
      <c r="JM95">
        <v>1.5954600000000001</v>
      </c>
      <c r="JN95">
        <v>2.3156699999999999</v>
      </c>
      <c r="JO95">
        <v>1.49658</v>
      </c>
      <c r="JP95">
        <v>2.3156699999999999</v>
      </c>
      <c r="JQ95">
        <v>30.6309</v>
      </c>
      <c r="JR95">
        <v>24.3064</v>
      </c>
      <c r="JS95">
        <v>2</v>
      </c>
      <c r="JT95">
        <v>506.89100000000002</v>
      </c>
      <c r="JU95">
        <v>548.05100000000004</v>
      </c>
      <c r="JV95">
        <v>21.9998</v>
      </c>
      <c r="JW95">
        <v>23.060400000000001</v>
      </c>
      <c r="JX95">
        <v>30</v>
      </c>
      <c r="JY95">
        <v>23.1097</v>
      </c>
      <c r="JZ95">
        <v>23.081399999999999</v>
      </c>
      <c r="KA95">
        <v>-1</v>
      </c>
      <c r="KB95">
        <v>20.05</v>
      </c>
      <c r="KC95">
        <v>95.7</v>
      </c>
      <c r="KD95">
        <v>22</v>
      </c>
      <c r="KE95">
        <v>400</v>
      </c>
      <c r="KF95">
        <v>15.3735</v>
      </c>
      <c r="KG95">
        <v>100.574</v>
      </c>
      <c r="KH95">
        <v>100.498</v>
      </c>
    </row>
    <row r="96" spans="1:294" x14ac:dyDescent="0.35">
      <c r="A96">
        <v>78</v>
      </c>
      <c r="B96">
        <v>1716914187</v>
      </c>
      <c r="C96">
        <v>25201</v>
      </c>
      <c r="D96" t="s">
        <v>751</v>
      </c>
      <c r="E96" t="s">
        <v>752</v>
      </c>
      <c r="F96">
        <v>15</v>
      </c>
      <c r="G96">
        <v>1716914178.5</v>
      </c>
      <c r="H96">
        <f t="shared" si="50"/>
        <v>1.4085124006537511E-3</v>
      </c>
      <c r="I96">
        <f t="shared" si="51"/>
        <v>1.4085124006537511</v>
      </c>
      <c r="J96">
        <f t="shared" si="52"/>
        <v>11.815032552298032</v>
      </c>
      <c r="K96">
        <f t="shared" si="53"/>
        <v>402.91649999999998</v>
      </c>
      <c r="L96">
        <f t="shared" si="54"/>
        <v>276.79898857915487</v>
      </c>
      <c r="M96">
        <f t="shared" si="55"/>
        <v>27.839023865044236</v>
      </c>
      <c r="N96">
        <f t="shared" si="56"/>
        <v>40.52327689742436</v>
      </c>
      <c r="O96">
        <f t="shared" si="57"/>
        <v>0.15999870685549425</v>
      </c>
      <c r="P96">
        <f t="shared" si="58"/>
        <v>2.9371320694540359</v>
      </c>
      <c r="Q96">
        <f t="shared" si="59"/>
        <v>0.15530959120874868</v>
      </c>
      <c r="R96">
        <f t="shared" si="60"/>
        <v>9.7478345878272449E-2</v>
      </c>
      <c r="S96">
        <f t="shared" si="61"/>
        <v>77.172644420444797</v>
      </c>
      <c r="T96">
        <f t="shared" si="62"/>
        <v>23.616515276101822</v>
      </c>
      <c r="U96">
        <f t="shared" si="63"/>
        <v>23.616515276101822</v>
      </c>
      <c r="V96">
        <f t="shared" si="64"/>
        <v>2.9266733896000479</v>
      </c>
      <c r="W96">
        <f t="shared" si="65"/>
        <v>69.976755402009445</v>
      </c>
      <c r="X96">
        <f t="shared" si="66"/>
        <v>2.0370617612442543</v>
      </c>
      <c r="Y96">
        <f t="shared" si="67"/>
        <v>2.9110548917873351</v>
      </c>
      <c r="Z96">
        <f t="shared" si="68"/>
        <v>0.88961162835579355</v>
      </c>
      <c r="AA96">
        <f t="shared" si="69"/>
        <v>-62.115396868830423</v>
      </c>
      <c r="AB96">
        <f t="shared" si="70"/>
        <v>-14.059644027763609</v>
      </c>
      <c r="AC96">
        <f t="shared" si="71"/>
        <v>-0.99805168688084633</v>
      </c>
      <c r="AD96">
        <f t="shared" si="72"/>
        <v>-4.4816303007699787E-4</v>
      </c>
      <c r="AE96">
        <f t="shared" si="73"/>
        <v>11.79372837409689</v>
      </c>
      <c r="AF96">
        <f t="shared" si="74"/>
        <v>1.3041132020103903</v>
      </c>
      <c r="AG96">
        <f t="shared" si="75"/>
        <v>11.815032552298032</v>
      </c>
      <c r="AH96">
        <v>425.588329262934</v>
      </c>
      <c r="AI96">
        <v>411.15218787878803</v>
      </c>
      <c r="AJ96">
        <v>-1.03800916049895E-3</v>
      </c>
      <c r="AK96">
        <v>67.039380727054905</v>
      </c>
      <c r="AL96">
        <f t="shared" si="76"/>
        <v>1.4085124006537511</v>
      </c>
      <c r="AM96">
        <v>18.7195581514694</v>
      </c>
      <c r="AN96">
        <v>20.3745812121212</v>
      </c>
      <c r="AO96">
        <v>-2.6973983948885499E-6</v>
      </c>
      <c r="AP96">
        <v>77.576808162995704</v>
      </c>
      <c r="AQ96">
        <v>0</v>
      </c>
      <c r="AR96">
        <v>0</v>
      </c>
      <c r="AS96">
        <f t="shared" si="77"/>
        <v>1</v>
      </c>
      <c r="AT96">
        <f t="shared" si="78"/>
        <v>0</v>
      </c>
      <c r="AU96">
        <f t="shared" si="79"/>
        <v>53728.838466240304</v>
      </c>
      <c r="AV96" t="s">
        <v>484</v>
      </c>
      <c r="AW96">
        <v>10531.5</v>
      </c>
      <c r="AX96">
        <v>1256.3007692307699</v>
      </c>
      <c r="AY96">
        <v>6278</v>
      </c>
      <c r="AZ96">
        <f t="shared" si="80"/>
        <v>0.79988837699414306</v>
      </c>
      <c r="BA96">
        <v>-1.58532174459789</v>
      </c>
      <c r="BB96" t="s">
        <v>753</v>
      </c>
      <c r="BC96">
        <v>10514.7</v>
      </c>
      <c r="BD96">
        <v>2056.1019999999999</v>
      </c>
      <c r="BE96">
        <v>3448.18</v>
      </c>
      <c r="BF96">
        <f t="shared" si="81"/>
        <v>0.40371384324484216</v>
      </c>
      <c r="BG96">
        <v>0.5</v>
      </c>
      <c r="BH96">
        <f t="shared" si="82"/>
        <v>336.57789439772239</v>
      </c>
      <c r="BI96">
        <f t="shared" si="83"/>
        <v>11.815032552298032</v>
      </c>
      <c r="BJ96">
        <f t="shared" si="84"/>
        <v>67.94057764928057</v>
      </c>
      <c r="BK96">
        <f t="shared" si="85"/>
        <v>3.9813530597054565E-2</v>
      </c>
      <c r="BL96">
        <f t="shared" si="86"/>
        <v>0.82067061464308722</v>
      </c>
      <c r="BM96">
        <f t="shared" si="87"/>
        <v>1079.0869316108817</v>
      </c>
      <c r="BN96" t="s">
        <v>438</v>
      </c>
      <c r="BO96">
        <v>0</v>
      </c>
      <c r="BP96">
        <f t="shared" si="88"/>
        <v>1079.0869316108817</v>
      </c>
      <c r="BQ96">
        <f t="shared" si="89"/>
        <v>0.68705608999214607</v>
      </c>
      <c r="BR96">
        <f t="shared" si="90"/>
        <v>0.58759954118077484</v>
      </c>
      <c r="BS96">
        <f t="shared" si="91"/>
        <v>0.54430992839755621</v>
      </c>
      <c r="BT96">
        <f t="shared" si="92"/>
        <v>0.63510707180315606</v>
      </c>
      <c r="BU96">
        <f t="shared" si="93"/>
        <v>0.56351841676637515</v>
      </c>
      <c r="BV96">
        <f t="shared" si="94"/>
        <v>0.30838498571993234</v>
      </c>
      <c r="BW96">
        <f t="shared" si="95"/>
        <v>0.69161501428006766</v>
      </c>
      <c r="DF96">
        <f t="shared" si="96"/>
        <v>399.98868750000003</v>
      </c>
      <c r="DG96">
        <f t="shared" si="97"/>
        <v>336.57789439772239</v>
      </c>
      <c r="DH96">
        <f t="shared" si="98"/>
        <v>0.84146853377627684</v>
      </c>
      <c r="DI96">
        <f t="shared" si="99"/>
        <v>0.19293706755255371</v>
      </c>
      <c r="DJ96">
        <v>1716914178.5</v>
      </c>
      <c r="DK96">
        <v>402.91649999999998</v>
      </c>
      <c r="DL96">
        <v>417.69262500000002</v>
      </c>
      <c r="DM96">
        <v>20.254181249999998</v>
      </c>
      <c r="DN96">
        <v>18.721656249999999</v>
      </c>
      <c r="DO96">
        <v>402.80149999999998</v>
      </c>
      <c r="DP96">
        <v>19.870181250000002</v>
      </c>
      <c r="DQ96">
        <v>500.23306250000002</v>
      </c>
      <c r="DR96">
        <v>100.474875</v>
      </c>
      <c r="DS96">
        <v>0.10000068125</v>
      </c>
      <c r="DT96">
        <v>23.527725</v>
      </c>
      <c r="DU96">
        <v>22.579899999999999</v>
      </c>
      <c r="DV96">
        <v>999.9</v>
      </c>
      <c r="DW96">
        <v>0</v>
      </c>
      <c r="DX96">
        <v>0</v>
      </c>
      <c r="DY96">
        <v>9995.8193749999991</v>
      </c>
      <c r="DZ96">
        <v>0</v>
      </c>
      <c r="EA96">
        <v>1.8272200000000001</v>
      </c>
      <c r="EB96">
        <v>-14.814018750000001</v>
      </c>
      <c r="EC96">
        <v>411.25862499999999</v>
      </c>
      <c r="ED96">
        <v>425.66162500000002</v>
      </c>
      <c r="EE96">
        <v>1.6546118750000001</v>
      </c>
      <c r="EF96">
        <v>417.69262500000002</v>
      </c>
      <c r="EG96">
        <v>18.721656249999999</v>
      </c>
      <c r="EH96">
        <v>2.047301875</v>
      </c>
      <c r="EI96">
        <v>1.8810556249999999</v>
      </c>
      <c r="EJ96">
        <v>17.814987500000001</v>
      </c>
      <c r="EK96">
        <v>16.477118749999999</v>
      </c>
      <c r="EL96">
        <v>399.98868750000003</v>
      </c>
      <c r="EM96">
        <v>0.95001006249999997</v>
      </c>
      <c r="EN96">
        <v>4.9990137499999997E-2</v>
      </c>
      <c r="EO96">
        <v>0</v>
      </c>
      <c r="EP96">
        <v>2056.1168750000002</v>
      </c>
      <c r="EQ96">
        <v>8.3295499999999993</v>
      </c>
      <c r="ER96">
        <v>4402.953125</v>
      </c>
      <c r="ES96">
        <v>3981.211875</v>
      </c>
      <c r="ET96">
        <v>38.628875000000001</v>
      </c>
      <c r="EU96">
        <v>41.878875000000001</v>
      </c>
      <c r="EV96">
        <v>40.5</v>
      </c>
      <c r="EW96">
        <v>42.061999999999998</v>
      </c>
      <c r="EX96">
        <v>41.565937499999997</v>
      </c>
      <c r="EY96">
        <v>372.08125000000001</v>
      </c>
      <c r="EZ96">
        <v>19.579999999999998</v>
      </c>
      <c r="FA96">
        <v>0</v>
      </c>
      <c r="FB96">
        <v>599</v>
      </c>
      <c r="FC96">
        <v>0</v>
      </c>
      <c r="FD96">
        <v>2056.1019999999999</v>
      </c>
      <c r="FE96">
        <v>-1.80692306602468</v>
      </c>
      <c r="FF96">
        <v>-4.7799999504382598</v>
      </c>
      <c r="FG96">
        <v>4403.0343999999996</v>
      </c>
      <c r="FH96">
        <v>15</v>
      </c>
      <c r="FI96">
        <v>1716914227</v>
      </c>
      <c r="FJ96" t="s">
        <v>754</v>
      </c>
      <c r="FK96">
        <v>1716914227</v>
      </c>
      <c r="FL96">
        <v>1716914216</v>
      </c>
      <c r="FM96">
        <v>80</v>
      </c>
      <c r="FN96">
        <v>1.4999999999999999E-2</v>
      </c>
      <c r="FO96">
        <v>0</v>
      </c>
      <c r="FP96">
        <v>0.115</v>
      </c>
      <c r="FQ96">
        <v>0.38400000000000001</v>
      </c>
      <c r="FR96">
        <v>418</v>
      </c>
      <c r="FS96">
        <v>19</v>
      </c>
      <c r="FT96">
        <v>0.16</v>
      </c>
      <c r="FU96">
        <v>0.04</v>
      </c>
      <c r="FV96">
        <v>-14.841704999999999</v>
      </c>
      <c r="FW96">
        <v>0.45953233082703199</v>
      </c>
      <c r="FX96">
        <v>0.13404184598475199</v>
      </c>
      <c r="FY96">
        <v>1</v>
      </c>
      <c r="FZ96">
        <v>402.88613333333302</v>
      </c>
      <c r="GA96">
        <v>-0.69449999999976098</v>
      </c>
      <c r="GB96">
        <v>5.0634463450195601E-2</v>
      </c>
      <c r="GC96">
        <v>1</v>
      </c>
      <c r="GD96">
        <v>1.653926</v>
      </c>
      <c r="GE96">
        <v>3.5432481203012102E-2</v>
      </c>
      <c r="GF96">
        <v>6.76579145407243E-3</v>
      </c>
      <c r="GG96">
        <v>1</v>
      </c>
      <c r="GH96">
        <v>0.10000068125</v>
      </c>
      <c r="GI96">
        <v>7.5591176470315494E-5</v>
      </c>
      <c r="GJ96">
        <v>1.6379757407677701E-4</v>
      </c>
      <c r="GK96">
        <v>1</v>
      </c>
      <c r="GL96">
        <v>4</v>
      </c>
      <c r="GM96">
        <v>4</v>
      </c>
      <c r="GN96" t="s">
        <v>440</v>
      </c>
      <c r="GO96">
        <v>2.95092</v>
      </c>
      <c r="GP96">
        <v>2.8858000000000001</v>
      </c>
      <c r="GQ96">
        <v>9.8918199999999998E-2</v>
      </c>
      <c r="GR96">
        <v>0.10406799999999999</v>
      </c>
      <c r="GS96">
        <v>0.102905</v>
      </c>
      <c r="GT96">
        <v>0.10274800000000001</v>
      </c>
      <c r="GU96">
        <v>33230.6</v>
      </c>
      <c r="GV96">
        <v>24825.4</v>
      </c>
      <c r="GW96">
        <v>34665</v>
      </c>
      <c r="GX96">
        <v>24822.1</v>
      </c>
      <c r="GY96">
        <v>41615.4</v>
      </c>
      <c r="GZ96">
        <v>28482.799999999999</v>
      </c>
      <c r="HA96">
        <v>47565.2</v>
      </c>
      <c r="HB96">
        <v>32860.400000000001</v>
      </c>
      <c r="HC96">
        <v>2.1323500000000002</v>
      </c>
      <c r="HD96">
        <v>2.1655799999999998</v>
      </c>
      <c r="HE96">
        <v>4.1034099999999997E-2</v>
      </c>
      <c r="HF96">
        <v>0</v>
      </c>
      <c r="HG96">
        <v>21.903600000000001</v>
      </c>
      <c r="HH96">
        <v>999.9</v>
      </c>
      <c r="HI96">
        <v>58.247</v>
      </c>
      <c r="HJ96">
        <v>27.693999999999999</v>
      </c>
      <c r="HK96">
        <v>21.6068</v>
      </c>
      <c r="HL96">
        <v>61.559899999999999</v>
      </c>
      <c r="HM96">
        <v>31.975200000000001</v>
      </c>
      <c r="HN96">
        <v>1</v>
      </c>
      <c r="HO96">
        <v>-0.33305400000000002</v>
      </c>
      <c r="HP96">
        <v>0.14490700000000001</v>
      </c>
      <c r="HQ96">
        <v>20.352799999999998</v>
      </c>
      <c r="HR96">
        <v>5.2165400000000002</v>
      </c>
      <c r="HS96">
        <v>11.950100000000001</v>
      </c>
      <c r="HT96">
        <v>4.9897999999999998</v>
      </c>
      <c r="HU96">
        <v>3.2989999999999999</v>
      </c>
      <c r="HV96">
        <v>9999</v>
      </c>
      <c r="HW96">
        <v>999.9</v>
      </c>
      <c r="HX96">
        <v>9999</v>
      </c>
      <c r="HY96">
        <v>9999</v>
      </c>
      <c r="HZ96">
        <v>1.8702799999999999</v>
      </c>
      <c r="IA96">
        <v>1.87957</v>
      </c>
      <c r="IB96">
        <v>1.8794999999999999</v>
      </c>
      <c r="IC96">
        <v>1.8720300000000001</v>
      </c>
      <c r="ID96">
        <v>1.8760699999999999</v>
      </c>
      <c r="IE96">
        <v>1.87727</v>
      </c>
      <c r="IF96">
        <v>1.87731</v>
      </c>
      <c r="IG96">
        <v>1.8802099999999999</v>
      </c>
      <c r="IH96">
        <v>5</v>
      </c>
      <c r="II96">
        <v>0</v>
      </c>
      <c r="IJ96">
        <v>0</v>
      </c>
      <c r="IK96">
        <v>0</v>
      </c>
      <c r="IL96" t="s">
        <v>441</v>
      </c>
      <c r="IM96" t="s">
        <v>442</v>
      </c>
      <c r="IN96" t="s">
        <v>443</v>
      </c>
      <c r="IO96" t="s">
        <v>443</v>
      </c>
      <c r="IP96" t="s">
        <v>443</v>
      </c>
      <c r="IQ96" t="s">
        <v>443</v>
      </c>
      <c r="IR96">
        <v>0</v>
      </c>
      <c r="IS96">
        <v>100</v>
      </c>
      <c r="IT96">
        <v>100</v>
      </c>
      <c r="IU96">
        <v>0.115</v>
      </c>
      <c r="IV96">
        <v>0.38400000000000001</v>
      </c>
      <c r="IW96">
        <v>-0.81753190760172501</v>
      </c>
      <c r="IX96">
        <v>3.1429845563750499E-3</v>
      </c>
      <c r="IY96">
        <v>-2.6191379260519398E-6</v>
      </c>
      <c r="IZ96">
        <v>8.1946225552374905E-10</v>
      </c>
      <c r="JA96">
        <v>-7.0093252913969303E-3</v>
      </c>
      <c r="JB96">
        <v>-4.0743828274618102E-2</v>
      </c>
      <c r="JC96">
        <v>3.8132344040852999E-3</v>
      </c>
      <c r="JD96">
        <v>-2.3311986755717701E-5</v>
      </c>
      <c r="JE96">
        <v>5</v>
      </c>
      <c r="JF96">
        <v>2227</v>
      </c>
      <c r="JG96">
        <v>1</v>
      </c>
      <c r="JH96">
        <v>23</v>
      </c>
      <c r="JI96">
        <v>9.6</v>
      </c>
      <c r="JJ96">
        <v>9.6999999999999993</v>
      </c>
      <c r="JK96">
        <v>0.161133</v>
      </c>
      <c r="JL96">
        <v>4.99878</v>
      </c>
      <c r="JM96">
        <v>1.5954600000000001</v>
      </c>
      <c r="JN96">
        <v>2.3144499999999999</v>
      </c>
      <c r="JO96">
        <v>1.49658</v>
      </c>
      <c r="JP96">
        <v>2.49878</v>
      </c>
      <c r="JQ96">
        <v>30.609300000000001</v>
      </c>
      <c r="JR96">
        <v>24.315200000000001</v>
      </c>
      <c r="JS96">
        <v>2</v>
      </c>
      <c r="JT96">
        <v>506.76499999999999</v>
      </c>
      <c r="JU96">
        <v>548.10900000000004</v>
      </c>
      <c r="JV96">
        <v>21.9999</v>
      </c>
      <c r="JW96">
        <v>23.041</v>
      </c>
      <c r="JX96">
        <v>30.0002</v>
      </c>
      <c r="JY96">
        <v>23.0884</v>
      </c>
      <c r="JZ96">
        <v>23.0595</v>
      </c>
      <c r="KA96">
        <v>-1</v>
      </c>
      <c r="KB96">
        <v>20.05</v>
      </c>
      <c r="KC96">
        <v>95.7</v>
      </c>
      <c r="KD96">
        <v>22</v>
      </c>
      <c r="KE96">
        <v>400</v>
      </c>
      <c r="KF96">
        <v>15.3735</v>
      </c>
      <c r="KG96">
        <v>100.584</v>
      </c>
      <c r="KH96">
        <v>100.504</v>
      </c>
    </row>
    <row r="97" spans="1:294" x14ac:dyDescent="0.35">
      <c r="A97">
        <v>79</v>
      </c>
      <c r="B97">
        <v>1716914487</v>
      </c>
      <c r="C97">
        <v>25501</v>
      </c>
      <c r="D97" t="s">
        <v>755</v>
      </c>
      <c r="E97" t="s">
        <v>756</v>
      </c>
      <c r="F97">
        <v>15</v>
      </c>
      <c r="G97">
        <v>1716914479</v>
      </c>
      <c r="H97">
        <f t="shared" si="50"/>
        <v>1.4058841661954626E-3</v>
      </c>
      <c r="I97">
        <f t="shared" si="51"/>
        <v>1.4058841661954626</v>
      </c>
      <c r="J97">
        <f t="shared" si="52"/>
        <v>11.549618112405936</v>
      </c>
      <c r="K97">
        <f t="shared" si="53"/>
        <v>406.69646666666699</v>
      </c>
      <c r="L97">
        <f t="shared" si="54"/>
        <v>282.66217972771562</v>
      </c>
      <c r="M97">
        <f t="shared" si="55"/>
        <v>28.428460139335986</v>
      </c>
      <c r="N97">
        <f t="shared" si="56"/>
        <v>40.903081914175424</v>
      </c>
      <c r="O97">
        <f t="shared" si="57"/>
        <v>0.15923091941094147</v>
      </c>
      <c r="P97">
        <f t="shared" si="58"/>
        <v>2.9381742429201871</v>
      </c>
      <c r="Q97">
        <f t="shared" si="59"/>
        <v>0.15458759172587988</v>
      </c>
      <c r="R97">
        <f t="shared" si="60"/>
        <v>9.7023150713374695E-2</v>
      </c>
      <c r="S97">
        <f t="shared" si="61"/>
        <v>77.175961172661815</v>
      </c>
      <c r="T97">
        <f t="shared" si="62"/>
        <v>23.613590550721792</v>
      </c>
      <c r="U97">
        <f t="shared" si="63"/>
        <v>23.613590550721792</v>
      </c>
      <c r="V97">
        <f t="shared" si="64"/>
        <v>2.9261577560861429</v>
      </c>
      <c r="W97">
        <f t="shared" si="65"/>
        <v>69.888491568436535</v>
      </c>
      <c r="X97">
        <f t="shared" si="66"/>
        <v>2.0340510636693541</v>
      </c>
      <c r="Y97">
        <f t="shared" si="67"/>
        <v>2.9104234731945264</v>
      </c>
      <c r="Z97">
        <f t="shared" si="68"/>
        <v>0.89210669241678886</v>
      </c>
      <c r="AA97">
        <f t="shared" si="69"/>
        <v>-61.999491729219898</v>
      </c>
      <c r="AB97">
        <f t="shared" si="70"/>
        <v>-14.17133418710003</v>
      </c>
      <c r="AC97">
        <f t="shared" si="71"/>
        <v>-1.0055902347959242</v>
      </c>
      <c r="AD97">
        <f t="shared" si="72"/>
        <v>-4.549784540301971E-4</v>
      </c>
      <c r="AE97">
        <f t="shared" si="73"/>
        <v>11.592477998210049</v>
      </c>
      <c r="AF97">
        <f t="shared" si="74"/>
        <v>1.3018630882049045</v>
      </c>
      <c r="AG97">
        <f t="shared" si="75"/>
        <v>11.549618112405936</v>
      </c>
      <c r="AH97">
        <v>429.318970854366</v>
      </c>
      <c r="AI97">
        <v>415.17158181818201</v>
      </c>
      <c r="AJ97">
        <v>5.5235330792952498E-3</v>
      </c>
      <c r="AK97">
        <v>67.039429253962695</v>
      </c>
      <c r="AL97">
        <f t="shared" si="76"/>
        <v>1.4058841661954626</v>
      </c>
      <c r="AM97">
        <v>18.6950908991539</v>
      </c>
      <c r="AN97">
        <v>20.347075757575801</v>
      </c>
      <c r="AO97">
        <v>1.19166972823482E-6</v>
      </c>
      <c r="AP97">
        <v>77.578971715987606</v>
      </c>
      <c r="AQ97">
        <v>0</v>
      </c>
      <c r="AR97">
        <v>0</v>
      </c>
      <c r="AS97">
        <f t="shared" si="77"/>
        <v>1</v>
      </c>
      <c r="AT97">
        <f t="shared" si="78"/>
        <v>0</v>
      </c>
      <c r="AU97">
        <f t="shared" si="79"/>
        <v>53760.05182327723</v>
      </c>
      <c r="AV97" t="s">
        <v>484</v>
      </c>
      <c r="AW97">
        <v>10531.5</v>
      </c>
      <c r="AX97">
        <v>1256.3007692307699</v>
      </c>
      <c r="AY97">
        <v>6278</v>
      </c>
      <c r="AZ97">
        <f t="shared" si="80"/>
        <v>0.79988837699414306</v>
      </c>
      <c r="BA97">
        <v>-1.58532174459789</v>
      </c>
      <c r="BB97" t="s">
        <v>757</v>
      </c>
      <c r="BC97">
        <v>10516.3</v>
      </c>
      <c r="BD97">
        <v>2063.1239999999998</v>
      </c>
      <c r="BE97">
        <v>3447.62</v>
      </c>
      <c r="BF97">
        <f t="shared" si="81"/>
        <v>0.40158022055795017</v>
      </c>
      <c r="BG97">
        <v>0.5</v>
      </c>
      <c r="BH97">
        <f t="shared" si="82"/>
        <v>336.59254991966401</v>
      </c>
      <c r="BI97">
        <f t="shared" si="83"/>
        <v>11.549618112405936</v>
      </c>
      <c r="BJ97">
        <f t="shared" si="84"/>
        <v>67.584455217450767</v>
      </c>
      <c r="BK97">
        <f t="shared" si="85"/>
        <v>3.9023263765460045E-2</v>
      </c>
      <c r="BL97">
        <f t="shared" si="86"/>
        <v>0.82096634779935151</v>
      </c>
      <c r="BM97">
        <f t="shared" si="87"/>
        <v>1079.0320825119097</v>
      </c>
      <c r="BN97" t="s">
        <v>438</v>
      </c>
      <c r="BO97">
        <v>0</v>
      </c>
      <c r="BP97">
        <f t="shared" si="88"/>
        <v>1079.0320825119097</v>
      </c>
      <c r="BQ97">
        <f t="shared" si="89"/>
        <v>0.68702116749760422</v>
      </c>
      <c r="BR97">
        <f t="shared" si="90"/>
        <v>0.58452379570874069</v>
      </c>
      <c r="BS97">
        <f t="shared" si="91"/>
        <v>0.5444118996155517</v>
      </c>
      <c r="BT97">
        <f t="shared" si="92"/>
        <v>0.63180935965865348</v>
      </c>
      <c r="BU97">
        <f t="shared" si="93"/>
        <v>0.56362993280392848</v>
      </c>
      <c r="BV97">
        <f t="shared" si="94"/>
        <v>0.30571111021992309</v>
      </c>
      <c r="BW97">
        <f t="shared" si="95"/>
        <v>0.69428888978007697</v>
      </c>
      <c r="DF97">
        <f t="shared" si="96"/>
        <v>400.00613333333303</v>
      </c>
      <c r="DG97">
        <f t="shared" si="97"/>
        <v>336.59254991966401</v>
      </c>
      <c r="DH97">
        <f t="shared" si="98"/>
        <v>0.8414684722825857</v>
      </c>
      <c r="DI97">
        <f t="shared" si="99"/>
        <v>0.19293694456517135</v>
      </c>
      <c r="DJ97">
        <v>1716914479</v>
      </c>
      <c r="DK97">
        <v>406.69646666666699</v>
      </c>
      <c r="DL97">
        <v>421.23626666666701</v>
      </c>
      <c r="DM97">
        <v>20.224426666666702</v>
      </c>
      <c r="DN97">
        <v>18.694473333333299</v>
      </c>
      <c r="DO97">
        <v>406.484466666667</v>
      </c>
      <c r="DP97">
        <v>19.8424266666667</v>
      </c>
      <c r="DQ97">
        <v>500.224533333333</v>
      </c>
      <c r="DR97">
        <v>100.474</v>
      </c>
      <c r="DS97">
        <v>9.9979040000000005E-2</v>
      </c>
      <c r="DT97">
        <v>23.524126666666699</v>
      </c>
      <c r="DU97">
        <v>22.571619999999999</v>
      </c>
      <c r="DV97">
        <v>999.9</v>
      </c>
      <c r="DW97">
        <v>0</v>
      </c>
      <c r="DX97">
        <v>0</v>
      </c>
      <c r="DY97">
        <v>10001.838</v>
      </c>
      <c r="DZ97">
        <v>0</v>
      </c>
      <c r="EA97">
        <v>1.8272200000000001</v>
      </c>
      <c r="EB97">
        <v>-14.65394</v>
      </c>
      <c r="EC97">
        <v>415.02666666666698</v>
      </c>
      <c r="ED97">
        <v>429.26106666666698</v>
      </c>
      <c r="EE97">
        <v>1.65203533333333</v>
      </c>
      <c r="EF97">
        <v>421.23626666666701</v>
      </c>
      <c r="EG97">
        <v>18.694473333333299</v>
      </c>
      <c r="EH97">
        <v>2.0442953333333298</v>
      </c>
      <c r="EI97">
        <v>1.8783093333333301</v>
      </c>
      <c r="EJ97">
        <v>17.79166</v>
      </c>
      <c r="EK97">
        <v>16.4541866666667</v>
      </c>
      <c r="EL97">
        <v>400.00613333333303</v>
      </c>
      <c r="EM97">
        <v>0.95001233333333401</v>
      </c>
      <c r="EN97">
        <v>4.9987879999999998E-2</v>
      </c>
      <c r="EO97">
        <v>0</v>
      </c>
      <c r="EP97">
        <v>2063.1226666666698</v>
      </c>
      <c r="EQ97">
        <v>8.3295499999999993</v>
      </c>
      <c r="ER97">
        <v>4417.8346666666703</v>
      </c>
      <c r="ES97">
        <v>3981.3919999999998</v>
      </c>
      <c r="ET97">
        <v>38.628999999999998</v>
      </c>
      <c r="EU97">
        <v>41.8832666666667</v>
      </c>
      <c r="EV97">
        <v>40.487400000000001</v>
      </c>
      <c r="EW97">
        <v>42.057866666666698</v>
      </c>
      <c r="EX97">
        <v>41.570399999999999</v>
      </c>
      <c r="EY97">
        <v>372.09800000000001</v>
      </c>
      <c r="EZ97">
        <v>19.579999999999998</v>
      </c>
      <c r="FA97">
        <v>0</v>
      </c>
      <c r="FB97">
        <v>298.799999952316</v>
      </c>
      <c r="FC97">
        <v>0</v>
      </c>
      <c r="FD97">
        <v>2063.1239999999998</v>
      </c>
      <c r="FE97">
        <v>0.413846150158586</v>
      </c>
      <c r="FF97">
        <v>8.5961538516421196</v>
      </c>
      <c r="FG97">
        <v>4417.9579999999996</v>
      </c>
      <c r="FH97">
        <v>15</v>
      </c>
      <c r="FI97">
        <v>1716914507</v>
      </c>
      <c r="FJ97" t="s">
        <v>758</v>
      </c>
      <c r="FK97">
        <v>1716914507</v>
      </c>
      <c r="FL97">
        <v>1716914507</v>
      </c>
      <c r="FM97">
        <v>81</v>
      </c>
      <c r="FN97">
        <v>9.2999999999999999E-2</v>
      </c>
      <c r="FO97">
        <v>-1E-3</v>
      </c>
      <c r="FP97">
        <v>0.21199999999999999</v>
      </c>
      <c r="FQ97">
        <v>0.38200000000000001</v>
      </c>
      <c r="FR97">
        <v>422</v>
      </c>
      <c r="FS97">
        <v>19</v>
      </c>
      <c r="FT97">
        <v>0.17</v>
      </c>
      <c r="FU97">
        <v>0.06</v>
      </c>
      <c r="FV97">
        <v>-14.6965619047619</v>
      </c>
      <c r="FW97">
        <v>0.76492207792203504</v>
      </c>
      <c r="FX97">
        <v>8.0627594686579096E-2</v>
      </c>
      <c r="FY97">
        <v>0</v>
      </c>
      <c r="FZ97">
        <v>406.50206250000002</v>
      </c>
      <c r="GA97">
        <v>2.0653235294104899</v>
      </c>
      <c r="GB97">
        <v>0.16243593689129601</v>
      </c>
      <c r="GC97">
        <v>0</v>
      </c>
      <c r="GD97">
        <v>1.6531642857142901</v>
      </c>
      <c r="GE97">
        <v>-1.52953246753231E-2</v>
      </c>
      <c r="GF97">
        <v>1.73189841181391E-3</v>
      </c>
      <c r="GG97">
        <v>1</v>
      </c>
      <c r="GH97">
        <v>9.9983039999999995E-2</v>
      </c>
      <c r="GI97">
        <v>-1.8400714285688301E-4</v>
      </c>
      <c r="GJ97">
        <v>1.45583180347181E-4</v>
      </c>
      <c r="GK97">
        <v>1</v>
      </c>
      <c r="GL97">
        <v>2</v>
      </c>
      <c r="GM97">
        <v>4</v>
      </c>
      <c r="GN97" t="s">
        <v>457</v>
      </c>
      <c r="GO97">
        <v>2.9512700000000001</v>
      </c>
      <c r="GP97">
        <v>2.88592</v>
      </c>
      <c r="GQ97">
        <v>9.9668599999999996E-2</v>
      </c>
      <c r="GR97">
        <v>0.104814</v>
      </c>
      <c r="GS97">
        <v>0.102811</v>
      </c>
      <c r="GT97">
        <v>0.102676</v>
      </c>
      <c r="GU97">
        <v>33205.300000000003</v>
      </c>
      <c r="GV97">
        <v>24806.7</v>
      </c>
      <c r="GW97">
        <v>34667.5</v>
      </c>
      <c r="GX97">
        <v>24824.1</v>
      </c>
      <c r="GY97">
        <v>41619.800000000003</v>
      </c>
      <c r="GZ97">
        <v>28486.7</v>
      </c>
      <c r="HA97">
        <v>47564.9</v>
      </c>
      <c r="HB97">
        <v>32862.300000000003</v>
      </c>
      <c r="HC97">
        <v>2.1326999999999998</v>
      </c>
      <c r="HD97">
        <v>2.1653500000000001</v>
      </c>
      <c r="HE97">
        <v>4.1425200000000002E-2</v>
      </c>
      <c r="HF97">
        <v>0</v>
      </c>
      <c r="HG97">
        <v>21.8962</v>
      </c>
      <c r="HH97">
        <v>999.9</v>
      </c>
      <c r="HI97">
        <v>58.228999999999999</v>
      </c>
      <c r="HJ97">
        <v>27.693999999999999</v>
      </c>
      <c r="HK97">
        <v>21.602499999999999</v>
      </c>
      <c r="HL97">
        <v>61.77</v>
      </c>
      <c r="HM97">
        <v>30.7973</v>
      </c>
      <c r="HN97">
        <v>1</v>
      </c>
      <c r="HO97">
        <v>-0.33344499999999999</v>
      </c>
      <c r="HP97">
        <v>0.15089900000000001</v>
      </c>
      <c r="HQ97">
        <v>20.352599999999999</v>
      </c>
      <c r="HR97">
        <v>5.2159399999999998</v>
      </c>
      <c r="HS97">
        <v>11.950100000000001</v>
      </c>
      <c r="HT97">
        <v>4.9892500000000002</v>
      </c>
      <c r="HU97">
        <v>3.2989999999999999</v>
      </c>
      <c r="HV97">
        <v>9999</v>
      </c>
      <c r="HW97">
        <v>999.9</v>
      </c>
      <c r="HX97">
        <v>9999</v>
      </c>
      <c r="HY97">
        <v>9999</v>
      </c>
      <c r="HZ97">
        <v>1.8702799999999999</v>
      </c>
      <c r="IA97">
        <v>1.87958</v>
      </c>
      <c r="IB97">
        <v>1.87947</v>
      </c>
      <c r="IC97">
        <v>1.8720399999999999</v>
      </c>
      <c r="ID97">
        <v>1.8760699999999999</v>
      </c>
      <c r="IE97">
        <v>1.8772800000000001</v>
      </c>
      <c r="IF97">
        <v>1.8773200000000001</v>
      </c>
      <c r="IG97">
        <v>1.88019</v>
      </c>
      <c r="IH97">
        <v>5</v>
      </c>
      <c r="II97">
        <v>0</v>
      </c>
      <c r="IJ97">
        <v>0</v>
      </c>
      <c r="IK97">
        <v>0</v>
      </c>
      <c r="IL97" t="s">
        <v>441</v>
      </c>
      <c r="IM97" t="s">
        <v>442</v>
      </c>
      <c r="IN97" t="s">
        <v>443</v>
      </c>
      <c r="IO97" t="s">
        <v>443</v>
      </c>
      <c r="IP97" t="s">
        <v>443</v>
      </c>
      <c r="IQ97" t="s">
        <v>443</v>
      </c>
      <c r="IR97">
        <v>0</v>
      </c>
      <c r="IS97">
        <v>100</v>
      </c>
      <c r="IT97">
        <v>100</v>
      </c>
      <c r="IU97">
        <v>0.21199999999999999</v>
      </c>
      <c r="IV97">
        <v>0.38200000000000001</v>
      </c>
      <c r="IW97">
        <v>-0.801918967491557</v>
      </c>
      <c r="IX97">
        <v>3.1429845563750499E-3</v>
      </c>
      <c r="IY97">
        <v>-2.6191379260519398E-6</v>
      </c>
      <c r="IZ97">
        <v>8.1946225552374905E-10</v>
      </c>
      <c r="JA97">
        <v>-6.6754754924843902E-3</v>
      </c>
      <c r="JB97">
        <v>-4.0743828274618102E-2</v>
      </c>
      <c r="JC97">
        <v>3.8132344040852999E-3</v>
      </c>
      <c r="JD97">
        <v>-2.3311986755717701E-5</v>
      </c>
      <c r="JE97">
        <v>5</v>
      </c>
      <c r="JF97">
        <v>2227</v>
      </c>
      <c r="JG97">
        <v>1</v>
      </c>
      <c r="JH97">
        <v>23</v>
      </c>
      <c r="JI97">
        <v>4.3</v>
      </c>
      <c r="JJ97">
        <v>4.5</v>
      </c>
      <c r="JK97">
        <v>0.161133</v>
      </c>
      <c r="JL97">
        <v>4.99878</v>
      </c>
      <c r="JM97">
        <v>1.5954600000000001</v>
      </c>
      <c r="JN97">
        <v>2.3144499999999999</v>
      </c>
      <c r="JO97">
        <v>1.49658</v>
      </c>
      <c r="JP97">
        <v>2.4011200000000001</v>
      </c>
      <c r="JQ97">
        <v>30.587700000000002</v>
      </c>
      <c r="JR97">
        <v>24.315200000000001</v>
      </c>
      <c r="JS97">
        <v>2</v>
      </c>
      <c r="JT97">
        <v>506.97399999999999</v>
      </c>
      <c r="JU97">
        <v>547.95299999999997</v>
      </c>
      <c r="JV97">
        <v>22</v>
      </c>
      <c r="JW97">
        <v>23.042999999999999</v>
      </c>
      <c r="JX97">
        <v>30.0001</v>
      </c>
      <c r="JY97">
        <v>23.0884</v>
      </c>
      <c r="JZ97">
        <v>23.0595</v>
      </c>
      <c r="KA97">
        <v>-1</v>
      </c>
      <c r="KB97">
        <v>20.05</v>
      </c>
      <c r="KC97">
        <v>95.7</v>
      </c>
      <c r="KD97">
        <v>22</v>
      </c>
      <c r="KE97">
        <v>400</v>
      </c>
      <c r="KF97">
        <v>15.3735</v>
      </c>
      <c r="KG97">
        <v>100.587</v>
      </c>
      <c r="KH97">
        <v>100.511</v>
      </c>
    </row>
    <row r="98" spans="1:294" x14ac:dyDescent="0.35">
      <c r="A98">
        <v>80</v>
      </c>
      <c r="B98">
        <v>1716914787</v>
      </c>
      <c r="C98">
        <v>25801</v>
      </c>
      <c r="D98" t="s">
        <v>759</v>
      </c>
      <c r="E98" t="s">
        <v>760</v>
      </c>
      <c r="F98">
        <v>15</v>
      </c>
      <c r="G98">
        <v>1716914779</v>
      </c>
      <c r="H98">
        <f t="shared" si="50"/>
        <v>1.3939013372396547E-3</v>
      </c>
      <c r="I98">
        <f t="shared" si="51"/>
        <v>1.3939013372396547</v>
      </c>
      <c r="J98">
        <f t="shared" si="52"/>
        <v>11.706525756204332</v>
      </c>
      <c r="K98">
        <f t="shared" si="53"/>
        <v>412.23919999999998</v>
      </c>
      <c r="L98">
        <f t="shared" si="54"/>
        <v>285.50681157341779</v>
      </c>
      <c r="M98">
        <f t="shared" si="55"/>
        <v>28.712867144577839</v>
      </c>
      <c r="N98">
        <f t="shared" si="56"/>
        <v>41.458098026299766</v>
      </c>
      <c r="O98">
        <f t="shared" si="57"/>
        <v>0.15786056326810283</v>
      </c>
      <c r="P98">
        <f t="shared" si="58"/>
        <v>2.9385454277563214</v>
      </c>
      <c r="Q98">
        <f t="shared" si="59"/>
        <v>0.15329613872008677</v>
      </c>
      <c r="R98">
        <f t="shared" si="60"/>
        <v>9.620918896009531E-2</v>
      </c>
      <c r="S98">
        <f t="shared" si="61"/>
        <v>77.176708310242532</v>
      </c>
      <c r="T98">
        <f t="shared" si="62"/>
        <v>23.615225913962071</v>
      </c>
      <c r="U98">
        <f t="shared" si="63"/>
        <v>23.615225913962071</v>
      </c>
      <c r="V98">
        <f t="shared" si="64"/>
        <v>2.9264460633092315</v>
      </c>
      <c r="W98">
        <f t="shared" si="65"/>
        <v>69.911806733614128</v>
      </c>
      <c r="X98">
        <f t="shared" si="66"/>
        <v>2.0345489123651039</v>
      </c>
      <c r="Y98">
        <f t="shared" si="67"/>
        <v>2.9101649741614777</v>
      </c>
      <c r="Z98">
        <f t="shared" si="68"/>
        <v>0.89189715094412758</v>
      </c>
      <c r="AA98">
        <f t="shared" si="69"/>
        <v>-61.471048972268775</v>
      </c>
      <c r="AB98">
        <f t="shared" si="70"/>
        <v>-14.665613082731516</v>
      </c>
      <c r="AC98">
        <f t="shared" si="71"/>
        <v>-1.0405334008526446</v>
      </c>
      <c r="AD98">
        <f t="shared" si="72"/>
        <v>-4.8714561039808757E-4</v>
      </c>
      <c r="AE98">
        <f t="shared" si="73"/>
        <v>11.556407956000704</v>
      </c>
      <c r="AF98">
        <f t="shared" si="74"/>
        <v>1.2916042006663606</v>
      </c>
      <c r="AG98">
        <f t="shared" si="75"/>
        <v>11.706525756204332</v>
      </c>
      <c r="AH98">
        <v>434.962514104766</v>
      </c>
      <c r="AI98">
        <v>420.652763636364</v>
      </c>
      <c r="AJ98">
        <v>1.7774543275069399E-4</v>
      </c>
      <c r="AK98">
        <v>67.039396478566402</v>
      </c>
      <c r="AL98">
        <f t="shared" si="76"/>
        <v>1.3939013372396547</v>
      </c>
      <c r="AM98">
        <v>18.713215700125701</v>
      </c>
      <c r="AN98">
        <v>20.351071515151499</v>
      </c>
      <c r="AO98">
        <v>-1.4408259352769101E-6</v>
      </c>
      <c r="AP98">
        <v>77.577523941798205</v>
      </c>
      <c r="AQ98">
        <v>0</v>
      </c>
      <c r="AR98">
        <v>0</v>
      </c>
      <c r="AS98">
        <f t="shared" si="77"/>
        <v>1</v>
      </c>
      <c r="AT98">
        <f t="shared" si="78"/>
        <v>0</v>
      </c>
      <c r="AU98">
        <f t="shared" si="79"/>
        <v>53771.08226390872</v>
      </c>
      <c r="AV98" t="s">
        <v>484</v>
      </c>
      <c r="AW98">
        <v>10531.5</v>
      </c>
      <c r="AX98">
        <v>1256.3007692307699</v>
      </c>
      <c r="AY98">
        <v>6278</v>
      </c>
      <c r="AZ98">
        <f t="shared" si="80"/>
        <v>0.79988837699414306</v>
      </c>
      <c r="BA98">
        <v>-1.58532174459789</v>
      </c>
      <c r="BB98" t="s">
        <v>761</v>
      </c>
      <c r="BC98">
        <v>10514.5</v>
      </c>
      <c r="BD98">
        <v>2065.2857692307698</v>
      </c>
      <c r="BE98">
        <v>3436.73</v>
      </c>
      <c r="BF98">
        <f t="shared" si="81"/>
        <v>0.39905498272172391</v>
      </c>
      <c r="BG98">
        <v>0.5</v>
      </c>
      <c r="BH98">
        <f t="shared" si="82"/>
        <v>336.59585382178818</v>
      </c>
      <c r="BI98">
        <f t="shared" si="83"/>
        <v>11.706525756204332</v>
      </c>
      <c r="BJ98">
        <f t="shared" si="84"/>
        <v>67.1601263155288</v>
      </c>
      <c r="BK98">
        <f t="shared" si="85"/>
        <v>3.9489041085573308E-2</v>
      </c>
      <c r="BL98">
        <f t="shared" si="86"/>
        <v>0.82673646169469228</v>
      </c>
      <c r="BM98">
        <f t="shared" si="87"/>
        <v>1077.963024442</v>
      </c>
      <c r="BN98" t="s">
        <v>438</v>
      </c>
      <c r="BO98">
        <v>0</v>
      </c>
      <c r="BP98">
        <f t="shared" si="88"/>
        <v>1077.963024442</v>
      </c>
      <c r="BQ98">
        <f t="shared" si="89"/>
        <v>0.68634049679724618</v>
      </c>
      <c r="BR98">
        <f t="shared" si="90"/>
        <v>0.58142421230261443</v>
      </c>
      <c r="BS98">
        <f t="shared" si="91"/>
        <v>0.54639419168651437</v>
      </c>
      <c r="BT98">
        <f t="shared" si="92"/>
        <v>0.62897901542321577</v>
      </c>
      <c r="BU98">
        <f t="shared" si="93"/>
        <v>0.56579852146277798</v>
      </c>
      <c r="BV98">
        <f t="shared" si="94"/>
        <v>0.30347074081228603</v>
      </c>
      <c r="BW98">
        <f t="shared" si="95"/>
        <v>0.69652925918771391</v>
      </c>
      <c r="DF98">
        <f t="shared" si="96"/>
        <v>400.010066666667</v>
      </c>
      <c r="DG98">
        <f t="shared" si="97"/>
        <v>336.59585382178818</v>
      </c>
      <c r="DH98">
        <f t="shared" si="98"/>
        <v>0.84146845759828692</v>
      </c>
      <c r="DI98">
        <f t="shared" si="99"/>
        <v>0.19293691519657372</v>
      </c>
      <c r="DJ98">
        <v>1716914779</v>
      </c>
      <c r="DK98">
        <v>412.23919999999998</v>
      </c>
      <c r="DL98">
        <v>426.73880000000003</v>
      </c>
      <c r="DM98">
        <v>20.2305666666667</v>
      </c>
      <c r="DN98">
        <v>18.712733333333301</v>
      </c>
      <c r="DO98">
        <v>411.88920000000002</v>
      </c>
      <c r="DP98">
        <v>19.848566666666699</v>
      </c>
      <c r="DQ98">
        <v>500.24239999999998</v>
      </c>
      <c r="DR98">
        <v>100.468066666667</v>
      </c>
      <c r="DS98">
        <v>9.9996793333333306E-2</v>
      </c>
      <c r="DT98">
        <v>23.522653333333299</v>
      </c>
      <c r="DU98">
        <v>22.573273333333301</v>
      </c>
      <c r="DV98">
        <v>999.9</v>
      </c>
      <c r="DW98">
        <v>0</v>
      </c>
      <c r="DX98">
        <v>0</v>
      </c>
      <c r="DY98">
        <v>10004.541999999999</v>
      </c>
      <c r="DZ98">
        <v>0</v>
      </c>
      <c r="EA98">
        <v>1.796494</v>
      </c>
      <c r="EB98">
        <v>-14.6507666666667</v>
      </c>
      <c r="EC98">
        <v>420.648866666667</v>
      </c>
      <c r="ED98">
        <v>434.87653333333299</v>
      </c>
      <c r="EE98">
        <v>1.639146</v>
      </c>
      <c r="EF98">
        <v>426.73880000000003</v>
      </c>
      <c r="EG98">
        <v>18.712733333333301</v>
      </c>
      <c r="EH98">
        <v>2.0447106666666701</v>
      </c>
      <c r="EI98">
        <v>1.88002933333333</v>
      </c>
      <c r="EJ98">
        <v>17.794893333333299</v>
      </c>
      <c r="EK98">
        <v>16.4685733333333</v>
      </c>
      <c r="EL98">
        <v>400.010066666667</v>
      </c>
      <c r="EM98">
        <v>0.95001233333333401</v>
      </c>
      <c r="EN98">
        <v>4.9987846666666703E-2</v>
      </c>
      <c r="EO98">
        <v>0</v>
      </c>
      <c r="EP98">
        <v>2065.2413333333302</v>
      </c>
      <c r="EQ98">
        <v>8.3295499999999993</v>
      </c>
      <c r="ER98">
        <v>4420.0553333333301</v>
      </c>
      <c r="ES98">
        <v>3981.4279999999999</v>
      </c>
      <c r="ET98">
        <v>38.620800000000003</v>
      </c>
      <c r="EU98">
        <v>41.8915333333333</v>
      </c>
      <c r="EV98">
        <v>40.495800000000003</v>
      </c>
      <c r="EW98">
        <v>42.066200000000002</v>
      </c>
      <c r="EX98">
        <v>41.566200000000002</v>
      </c>
      <c r="EY98">
        <v>372.10199999999998</v>
      </c>
      <c r="EZ98">
        <v>19.579999999999998</v>
      </c>
      <c r="FA98">
        <v>0</v>
      </c>
      <c r="FB98">
        <v>298.59999990463302</v>
      </c>
      <c r="FC98">
        <v>0</v>
      </c>
      <c r="FD98">
        <v>2065.2857692307698</v>
      </c>
      <c r="FE98">
        <v>-0.29299144303892899</v>
      </c>
      <c r="FF98">
        <v>-3.20683764754614</v>
      </c>
      <c r="FG98">
        <v>4419.9307692307702</v>
      </c>
      <c r="FH98">
        <v>15</v>
      </c>
      <c r="FI98">
        <v>1716914812</v>
      </c>
      <c r="FJ98" t="s">
        <v>762</v>
      </c>
      <c r="FK98">
        <v>1716914812</v>
      </c>
      <c r="FL98">
        <v>1716914808</v>
      </c>
      <c r="FM98">
        <v>82</v>
      </c>
      <c r="FN98">
        <v>0.13100000000000001</v>
      </c>
      <c r="FO98">
        <v>-1E-3</v>
      </c>
      <c r="FP98">
        <v>0.35</v>
      </c>
      <c r="FQ98">
        <v>0.38200000000000001</v>
      </c>
      <c r="FR98">
        <v>427</v>
      </c>
      <c r="FS98">
        <v>19</v>
      </c>
      <c r="FT98">
        <v>0.13</v>
      </c>
      <c r="FU98">
        <v>0.04</v>
      </c>
      <c r="FV98">
        <v>-14.637600000000001</v>
      </c>
      <c r="FW98">
        <v>-0.59592180451130095</v>
      </c>
      <c r="FX98">
        <v>7.1970924684903403E-2</v>
      </c>
      <c r="FY98">
        <v>0</v>
      </c>
      <c r="FZ98">
        <v>412.084133333333</v>
      </c>
      <c r="GA98">
        <v>9.5357142857375093E-2</v>
      </c>
      <c r="GB98">
        <v>1.7091388344879499E-2</v>
      </c>
      <c r="GC98">
        <v>1</v>
      </c>
      <c r="GD98">
        <v>1.6387315</v>
      </c>
      <c r="GE98">
        <v>1.0533834586453001E-3</v>
      </c>
      <c r="GF98">
        <v>1.5110270513793E-3</v>
      </c>
      <c r="GG98">
        <v>1</v>
      </c>
      <c r="GH98">
        <v>9.9994374999999996E-2</v>
      </c>
      <c r="GI98">
        <v>2.2411764704445299E-6</v>
      </c>
      <c r="GJ98">
        <v>1.2278636172230299E-4</v>
      </c>
      <c r="GK98">
        <v>1</v>
      </c>
      <c r="GL98">
        <v>3</v>
      </c>
      <c r="GM98">
        <v>4</v>
      </c>
      <c r="GN98" t="s">
        <v>448</v>
      </c>
      <c r="GO98">
        <v>2.9510999999999998</v>
      </c>
      <c r="GP98">
        <v>2.88585</v>
      </c>
      <c r="GQ98">
        <v>0.10065</v>
      </c>
      <c r="GR98">
        <v>0.10581699999999999</v>
      </c>
      <c r="GS98">
        <v>0.102822</v>
      </c>
      <c r="GT98">
        <v>0.10273400000000001</v>
      </c>
      <c r="GU98">
        <v>33166</v>
      </c>
      <c r="GV98">
        <v>24776.3</v>
      </c>
      <c r="GW98">
        <v>34664.300000000003</v>
      </c>
      <c r="GX98">
        <v>24821.599999999999</v>
      </c>
      <c r="GY98">
        <v>41616.800000000003</v>
      </c>
      <c r="GZ98">
        <v>28482.5</v>
      </c>
      <c r="HA98">
        <v>47562</v>
      </c>
      <c r="HB98">
        <v>32859.5</v>
      </c>
      <c r="HC98">
        <v>2.1323799999999999</v>
      </c>
      <c r="HD98">
        <v>2.1652499999999999</v>
      </c>
      <c r="HE98">
        <v>4.1425200000000002E-2</v>
      </c>
      <c r="HF98">
        <v>0</v>
      </c>
      <c r="HG98">
        <v>21.8888</v>
      </c>
      <c r="HH98">
        <v>999.9</v>
      </c>
      <c r="HI98">
        <v>58.271000000000001</v>
      </c>
      <c r="HJ98">
        <v>27.693999999999999</v>
      </c>
      <c r="HK98">
        <v>21.620999999999999</v>
      </c>
      <c r="HL98">
        <v>61.74</v>
      </c>
      <c r="HM98">
        <v>31.9191</v>
      </c>
      <c r="HN98">
        <v>1</v>
      </c>
      <c r="HO98">
        <v>-0.331735</v>
      </c>
      <c r="HP98">
        <v>0.16075700000000001</v>
      </c>
      <c r="HQ98">
        <v>20.352699999999999</v>
      </c>
      <c r="HR98">
        <v>5.2168400000000004</v>
      </c>
      <c r="HS98">
        <v>11.950100000000001</v>
      </c>
      <c r="HT98">
        <v>4.9896000000000003</v>
      </c>
      <c r="HU98">
        <v>3.2989999999999999</v>
      </c>
      <c r="HV98">
        <v>9999</v>
      </c>
      <c r="HW98">
        <v>999.9</v>
      </c>
      <c r="HX98">
        <v>9999</v>
      </c>
      <c r="HY98">
        <v>9999</v>
      </c>
      <c r="HZ98">
        <v>1.87029</v>
      </c>
      <c r="IA98">
        <v>1.87957</v>
      </c>
      <c r="IB98">
        <v>1.87951</v>
      </c>
      <c r="IC98">
        <v>1.8720600000000001</v>
      </c>
      <c r="ID98">
        <v>1.8760699999999999</v>
      </c>
      <c r="IE98">
        <v>1.87727</v>
      </c>
      <c r="IF98">
        <v>1.8773200000000001</v>
      </c>
      <c r="IG98">
        <v>1.8802000000000001</v>
      </c>
      <c r="IH98">
        <v>5</v>
      </c>
      <c r="II98">
        <v>0</v>
      </c>
      <c r="IJ98">
        <v>0</v>
      </c>
      <c r="IK98">
        <v>0</v>
      </c>
      <c r="IL98" t="s">
        <v>441</v>
      </c>
      <c r="IM98" t="s">
        <v>442</v>
      </c>
      <c r="IN98" t="s">
        <v>443</v>
      </c>
      <c r="IO98" t="s">
        <v>443</v>
      </c>
      <c r="IP98" t="s">
        <v>443</v>
      </c>
      <c r="IQ98" t="s">
        <v>443</v>
      </c>
      <c r="IR98">
        <v>0</v>
      </c>
      <c r="IS98">
        <v>100</v>
      </c>
      <c r="IT98">
        <v>100</v>
      </c>
      <c r="IU98">
        <v>0.35</v>
      </c>
      <c r="IV98">
        <v>0.38200000000000001</v>
      </c>
      <c r="IW98">
        <v>-0.70875631309113296</v>
      </c>
      <c r="IX98">
        <v>3.1429845563750499E-3</v>
      </c>
      <c r="IY98">
        <v>-2.6191379260519398E-6</v>
      </c>
      <c r="IZ98">
        <v>8.1946225552374905E-10</v>
      </c>
      <c r="JA98">
        <v>-7.9922509458039796E-3</v>
      </c>
      <c r="JB98">
        <v>-4.0743828274618102E-2</v>
      </c>
      <c r="JC98">
        <v>3.8132344040852999E-3</v>
      </c>
      <c r="JD98">
        <v>-2.3311986755717701E-5</v>
      </c>
      <c r="JE98">
        <v>5</v>
      </c>
      <c r="JF98">
        <v>2227</v>
      </c>
      <c r="JG98">
        <v>1</v>
      </c>
      <c r="JH98">
        <v>23</v>
      </c>
      <c r="JI98">
        <v>4.7</v>
      </c>
      <c r="JJ98">
        <v>4.7</v>
      </c>
      <c r="JK98">
        <v>0.161133</v>
      </c>
      <c r="JL98">
        <v>4.99878</v>
      </c>
      <c r="JM98">
        <v>1.5954600000000001</v>
      </c>
      <c r="JN98">
        <v>2.3144499999999999</v>
      </c>
      <c r="JO98">
        <v>1.49658</v>
      </c>
      <c r="JP98">
        <v>2.3046899999999999</v>
      </c>
      <c r="JQ98">
        <v>30.609300000000001</v>
      </c>
      <c r="JR98">
        <v>24.3064</v>
      </c>
      <c r="JS98">
        <v>2</v>
      </c>
      <c r="JT98">
        <v>506.88900000000001</v>
      </c>
      <c r="JU98">
        <v>548.00800000000004</v>
      </c>
      <c r="JV98">
        <v>22</v>
      </c>
      <c r="JW98">
        <v>23.0565</v>
      </c>
      <c r="JX98">
        <v>30.0002</v>
      </c>
      <c r="JY98">
        <v>23.1</v>
      </c>
      <c r="JZ98">
        <v>23.071000000000002</v>
      </c>
      <c r="KA98">
        <v>-1</v>
      </c>
      <c r="KB98">
        <v>20.05</v>
      </c>
      <c r="KC98">
        <v>95.7</v>
      </c>
      <c r="KD98">
        <v>22</v>
      </c>
      <c r="KE98">
        <v>400</v>
      </c>
      <c r="KF98">
        <v>15.3735</v>
      </c>
      <c r="KG98">
        <v>100.57899999999999</v>
      </c>
      <c r="KH98">
        <v>100.502</v>
      </c>
    </row>
    <row r="99" spans="1:294" x14ac:dyDescent="0.35">
      <c r="A99">
        <v>81</v>
      </c>
      <c r="B99">
        <v>1716915087</v>
      </c>
      <c r="C99">
        <v>26101</v>
      </c>
      <c r="D99" t="s">
        <v>763</v>
      </c>
      <c r="E99" t="s">
        <v>764</v>
      </c>
      <c r="F99">
        <v>15</v>
      </c>
      <c r="G99">
        <v>1716915078.5</v>
      </c>
      <c r="H99">
        <f t="shared" si="50"/>
        <v>1.3873689002982441E-3</v>
      </c>
      <c r="I99">
        <f t="shared" si="51"/>
        <v>1.3873689002982441</v>
      </c>
      <c r="J99">
        <f t="shared" si="52"/>
        <v>11.569400746379044</v>
      </c>
      <c r="K99">
        <f t="shared" si="53"/>
        <v>410.82400000000001</v>
      </c>
      <c r="L99">
        <f t="shared" si="54"/>
        <v>284.57290791860225</v>
      </c>
      <c r="M99">
        <f t="shared" si="55"/>
        <v>28.618944644757747</v>
      </c>
      <c r="N99">
        <f t="shared" si="56"/>
        <v>41.315771767356601</v>
      </c>
      <c r="O99">
        <f t="shared" si="57"/>
        <v>0.15659942877157226</v>
      </c>
      <c r="P99">
        <f t="shared" si="58"/>
        <v>2.9377466511741441</v>
      </c>
      <c r="Q99">
        <f t="shared" si="59"/>
        <v>0.15210534120708205</v>
      </c>
      <c r="R99">
        <f t="shared" si="60"/>
        <v>9.5458871439415574E-2</v>
      </c>
      <c r="S99">
        <f t="shared" si="61"/>
        <v>77.179958686850071</v>
      </c>
      <c r="T99">
        <f t="shared" si="62"/>
        <v>23.620807194736805</v>
      </c>
      <c r="U99">
        <f t="shared" si="63"/>
        <v>23.620807194736805</v>
      </c>
      <c r="V99">
        <f t="shared" si="64"/>
        <v>2.9274302052166865</v>
      </c>
      <c r="W99">
        <f t="shared" si="65"/>
        <v>69.83414907713842</v>
      </c>
      <c r="X99">
        <f t="shared" si="66"/>
        <v>2.0327595239930756</v>
      </c>
      <c r="Y99">
        <f t="shared" si="67"/>
        <v>2.9108388243518233</v>
      </c>
      <c r="Z99">
        <f t="shared" si="68"/>
        <v>0.89467068122361093</v>
      </c>
      <c r="AA99">
        <f t="shared" si="69"/>
        <v>-61.182968503152566</v>
      </c>
      <c r="AB99">
        <f t="shared" si="70"/>
        <v>-14.937344274990966</v>
      </c>
      <c r="AC99">
        <f t="shared" si="71"/>
        <v>-1.0601515636010004</v>
      </c>
      <c r="AD99">
        <f t="shared" si="72"/>
        <v>-5.0565489445730805E-4</v>
      </c>
      <c r="AE99">
        <f t="shared" si="73"/>
        <v>11.614758479278333</v>
      </c>
      <c r="AF99">
        <f t="shared" si="74"/>
        <v>1.2879099034369852</v>
      </c>
      <c r="AG99">
        <f t="shared" si="75"/>
        <v>11.569400746379044</v>
      </c>
      <c r="AH99">
        <v>433.49116575025602</v>
      </c>
      <c r="AI99">
        <v>419.4246</v>
      </c>
      <c r="AJ99">
        <v>-1.36523118773975E-2</v>
      </c>
      <c r="AK99">
        <v>67.039411395177396</v>
      </c>
      <c r="AL99">
        <f t="shared" si="76"/>
        <v>1.3873689002982441</v>
      </c>
      <c r="AM99">
        <v>18.6993764009381</v>
      </c>
      <c r="AN99">
        <v>20.329618181818201</v>
      </c>
      <c r="AO99">
        <v>-3.5352101916026901E-6</v>
      </c>
      <c r="AP99">
        <v>77.578170708725295</v>
      </c>
      <c r="AQ99">
        <v>0</v>
      </c>
      <c r="AR99">
        <v>0</v>
      </c>
      <c r="AS99">
        <f t="shared" si="77"/>
        <v>1</v>
      </c>
      <c r="AT99">
        <f t="shared" si="78"/>
        <v>0</v>
      </c>
      <c r="AU99">
        <f t="shared" si="79"/>
        <v>53746.945308522067</v>
      </c>
      <c r="AV99" t="s">
        <v>484</v>
      </c>
      <c r="AW99">
        <v>10531.5</v>
      </c>
      <c r="AX99">
        <v>1256.3007692307699</v>
      </c>
      <c r="AY99">
        <v>6278</v>
      </c>
      <c r="AZ99">
        <f t="shared" si="80"/>
        <v>0.79988837699414306</v>
      </c>
      <c r="BA99">
        <v>-1.58532174459789</v>
      </c>
      <c r="BB99" t="s">
        <v>765</v>
      </c>
      <c r="BC99">
        <v>10516</v>
      </c>
      <c r="BD99">
        <v>2064.2528000000002</v>
      </c>
      <c r="BE99">
        <v>3418.73</v>
      </c>
      <c r="BF99">
        <f t="shared" si="81"/>
        <v>0.39619308924659147</v>
      </c>
      <c r="BG99">
        <v>0.5</v>
      </c>
      <c r="BH99">
        <f t="shared" si="82"/>
        <v>336.61023403092503</v>
      </c>
      <c r="BI99">
        <f t="shared" si="83"/>
        <v>11.569400746379044</v>
      </c>
      <c r="BJ99">
        <f t="shared" si="84"/>
        <v>66.681324246365165</v>
      </c>
      <c r="BK99">
        <f t="shared" si="85"/>
        <v>3.9079983794457013E-2</v>
      </c>
      <c r="BL99">
        <f t="shared" si="86"/>
        <v>0.83635443571150692</v>
      </c>
      <c r="BM99">
        <f t="shared" si="87"/>
        <v>1076.1857545189312</v>
      </c>
      <c r="BN99" t="s">
        <v>438</v>
      </c>
      <c r="BO99">
        <v>0</v>
      </c>
      <c r="BP99">
        <f t="shared" si="88"/>
        <v>1076.1857545189312</v>
      </c>
      <c r="BQ99">
        <f t="shared" si="89"/>
        <v>0.68520890666448331</v>
      </c>
      <c r="BR99">
        <f t="shared" si="90"/>
        <v>0.57820773401095016</v>
      </c>
      <c r="BS99">
        <f t="shared" si="91"/>
        <v>0.54966783992410173</v>
      </c>
      <c r="BT99">
        <f t="shared" si="92"/>
        <v>0.62636833646490164</v>
      </c>
      <c r="BU99">
        <f t="shared" si="93"/>
        <v>0.5693829655269923</v>
      </c>
      <c r="BV99">
        <f t="shared" si="94"/>
        <v>0.30144511684579323</v>
      </c>
      <c r="BW99">
        <f t="shared" si="95"/>
        <v>0.69855488315420677</v>
      </c>
      <c r="DF99">
        <f t="shared" si="96"/>
        <v>400.02718750000003</v>
      </c>
      <c r="DG99">
        <f t="shared" si="97"/>
        <v>336.61023403092503</v>
      </c>
      <c r="DH99">
        <f t="shared" si="98"/>
        <v>0.84146839152257624</v>
      </c>
      <c r="DI99">
        <f t="shared" si="99"/>
        <v>0.19293678304515258</v>
      </c>
      <c r="DJ99">
        <v>1716915078.5</v>
      </c>
      <c r="DK99">
        <v>410.82400000000001</v>
      </c>
      <c r="DL99">
        <v>425.38968749999998</v>
      </c>
      <c r="DM99">
        <v>20.212775000000001</v>
      </c>
      <c r="DN99">
        <v>18.699243750000001</v>
      </c>
      <c r="DO99">
        <v>410.721</v>
      </c>
      <c r="DP99">
        <v>19.829775000000001</v>
      </c>
      <c r="DQ99">
        <v>500.23849999999999</v>
      </c>
      <c r="DR99">
        <v>100.4680625</v>
      </c>
      <c r="DS99">
        <v>9.9995274999999995E-2</v>
      </c>
      <c r="DT99">
        <v>23.52649375</v>
      </c>
      <c r="DU99">
        <v>22.56896875</v>
      </c>
      <c r="DV99">
        <v>999.9</v>
      </c>
      <c r="DW99">
        <v>0</v>
      </c>
      <c r="DX99">
        <v>0</v>
      </c>
      <c r="DY99">
        <v>9999.9950000000008</v>
      </c>
      <c r="DZ99">
        <v>0</v>
      </c>
      <c r="EA99">
        <v>1.7718499999999999</v>
      </c>
      <c r="EB99">
        <v>-14.3404375</v>
      </c>
      <c r="EC99">
        <v>419.57937500000003</v>
      </c>
      <c r="ED99">
        <v>433.49562500000002</v>
      </c>
      <c r="EE99">
        <v>1.631310625</v>
      </c>
      <c r="EF99">
        <v>425.38968749999998</v>
      </c>
      <c r="EG99">
        <v>18.699243750000001</v>
      </c>
      <c r="EH99">
        <v>2.0425718750000001</v>
      </c>
      <c r="EI99">
        <v>1.87867625</v>
      </c>
      <c r="EJ99">
        <v>17.778256249999998</v>
      </c>
      <c r="EK99">
        <v>16.45724375</v>
      </c>
      <c r="EL99">
        <v>400.02718750000003</v>
      </c>
      <c r="EM99">
        <v>0.95001650000000004</v>
      </c>
      <c r="EN99">
        <v>4.998361875E-2</v>
      </c>
      <c r="EO99">
        <v>0</v>
      </c>
      <c r="EP99">
        <v>2064.2562499999999</v>
      </c>
      <c r="EQ99">
        <v>8.3295499999999993</v>
      </c>
      <c r="ER99">
        <v>4416.6487500000003</v>
      </c>
      <c r="ES99">
        <v>3981.6068749999999</v>
      </c>
      <c r="ET99">
        <v>38.632562499999999</v>
      </c>
      <c r="EU99">
        <v>41.929250000000003</v>
      </c>
      <c r="EV99">
        <v>40.507750000000001</v>
      </c>
      <c r="EW99">
        <v>42.093499999999999</v>
      </c>
      <c r="EX99">
        <v>41.585625</v>
      </c>
      <c r="EY99">
        <v>372.12</v>
      </c>
      <c r="EZ99">
        <v>19.579999999999998</v>
      </c>
      <c r="FA99">
        <v>0</v>
      </c>
      <c r="FB99">
        <v>299</v>
      </c>
      <c r="FC99">
        <v>0</v>
      </c>
      <c r="FD99">
        <v>2064.2528000000002</v>
      </c>
      <c r="FE99">
        <v>0.81076922430508203</v>
      </c>
      <c r="FF99">
        <v>-2.5923076806729499</v>
      </c>
      <c r="FG99">
        <v>4416.5936000000002</v>
      </c>
      <c r="FH99">
        <v>15</v>
      </c>
      <c r="FI99">
        <v>1716915122</v>
      </c>
      <c r="FJ99" t="s">
        <v>766</v>
      </c>
      <c r="FK99">
        <v>1716915122</v>
      </c>
      <c r="FL99">
        <v>1716915122</v>
      </c>
      <c r="FM99">
        <v>83</v>
      </c>
      <c r="FN99">
        <v>-0.246</v>
      </c>
      <c r="FO99">
        <v>3.0000000000000001E-3</v>
      </c>
      <c r="FP99">
        <v>0.10299999999999999</v>
      </c>
      <c r="FQ99">
        <v>0.38300000000000001</v>
      </c>
      <c r="FR99">
        <v>426</v>
      </c>
      <c r="FS99">
        <v>19</v>
      </c>
      <c r="FT99">
        <v>0.15</v>
      </c>
      <c r="FU99">
        <v>7.0000000000000007E-2</v>
      </c>
      <c r="FV99">
        <v>-14.3014095238095</v>
      </c>
      <c r="FW99">
        <v>-0.76208571428574101</v>
      </c>
      <c r="FX99">
        <v>8.69227840412828E-2</v>
      </c>
      <c r="FY99">
        <v>0</v>
      </c>
      <c r="FZ99">
        <v>411.092625</v>
      </c>
      <c r="GA99">
        <v>-1.34647058823564</v>
      </c>
      <c r="GB99">
        <v>0.103644147808735</v>
      </c>
      <c r="GC99">
        <v>0</v>
      </c>
      <c r="GD99">
        <v>1.6313271428571401</v>
      </c>
      <c r="GE99">
        <v>-9.5532467532511703E-4</v>
      </c>
      <c r="GF99">
        <v>6.8847065059790297E-4</v>
      </c>
      <c r="GG99">
        <v>1</v>
      </c>
      <c r="GH99">
        <v>0.100009553333333</v>
      </c>
      <c r="GI99">
        <v>1.8135214285713199E-3</v>
      </c>
      <c r="GJ99">
        <v>1.9395729381032001E-4</v>
      </c>
      <c r="GK99">
        <v>1</v>
      </c>
      <c r="GL99">
        <v>2</v>
      </c>
      <c r="GM99">
        <v>4</v>
      </c>
      <c r="GN99" t="s">
        <v>457</v>
      </c>
      <c r="GO99">
        <v>2.9510000000000001</v>
      </c>
      <c r="GP99">
        <v>2.8857300000000001</v>
      </c>
      <c r="GQ99">
        <v>0.10039099999999999</v>
      </c>
      <c r="GR99">
        <v>0.105533</v>
      </c>
      <c r="GS99">
        <v>0.102751</v>
      </c>
      <c r="GT99">
        <v>0.102672</v>
      </c>
      <c r="GU99">
        <v>33177.300000000003</v>
      </c>
      <c r="GV99">
        <v>24785.7</v>
      </c>
      <c r="GW99">
        <v>34666.1</v>
      </c>
      <c r="GX99">
        <v>24823.1</v>
      </c>
      <c r="GY99">
        <v>41624.1</v>
      </c>
      <c r="GZ99">
        <v>28486.1</v>
      </c>
      <c r="HA99">
        <v>47566.5</v>
      </c>
      <c r="HB99">
        <v>32861.4</v>
      </c>
      <c r="HC99">
        <v>2.13225</v>
      </c>
      <c r="HD99">
        <v>2.1655500000000001</v>
      </c>
      <c r="HE99">
        <v>4.1388000000000001E-2</v>
      </c>
      <c r="HF99">
        <v>0</v>
      </c>
      <c r="HG99">
        <v>21.883199999999999</v>
      </c>
      <c r="HH99">
        <v>999.9</v>
      </c>
      <c r="HI99">
        <v>58.271000000000001</v>
      </c>
      <c r="HJ99">
        <v>27.664000000000001</v>
      </c>
      <c r="HK99">
        <v>21.582899999999999</v>
      </c>
      <c r="HL99">
        <v>61.53</v>
      </c>
      <c r="HM99">
        <v>31.931100000000001</v>
      </c>
      <c r="HN99">
        <v>1</v>
      </c>
      <c r="HO99">
        <v>-0.33380300000000002</v>
      </c>
      <c r="HP99">
        <v>0.14139699999999999</v>
      </c>
      <c r="HQ99">
        <v>20.352799999999998</v>
      </c>
      <c r="HR99">
        <v>5.2159399999999998</v>
      </c>
      <c r="HS99">
        <v>11.950100000000001</v>
      </c>
      <c r="HT99">
        <v>4.9893999999999998</v>
      </c>
      <c r="HU99">
        <v>3.2989999999999999</v>
      </c>
      <c r="HV99">
        <v>9999</v>
      </c>
      <c r="HW99">
        <v>999.9</v>
      </c>
      <c r="HX99">
        <v>9999</v>
      </c>
      <c r="HY99">
        <v>9999</v>
      </c>
      <c r="HZ99">
        <v>1.8702799999999999</v>
      </c>
      <c r="IA99">
        <v>1.87958</v>
      </c>
      <c r="IB99">
        <v>1.8794900000000001</v>
      </c>
      <c r="IC99">
        <v>1.87208</v>
      </c>
      <c r="ID99">
        <v>1.8760699999999999</v>
      </c>
      <c r="IE99">
        <v>1.87727</v>
      </c>
      <c r="IF99">
        <v>1.87731</v>
      </c>
      <c r="IG99">
        <v>1.8802000000000001</v>
      </c>
      <c r="IH99">
        <v>5</v>
      </c>
      <c r="II99">
        <v>0</v>
      </c>
      <c r="IJ99">
        <v>0</v>
      </c>
      <c r="IK99">
        <v>0</v>
      </c>
      <c r="IL99" t="s">
        <v>441</v>
      </c>
      <c r="IM99" t="s">
        <v>442</v>
      </c>
      <c r="IN99" t="s">
        <v>443</v>
      </c>
      <c r="IO99" t="s">
        <v>443</v>
      </c>
      <c r="IP99" t="s">
        <v>443</v>
      </c>
      <c r="IQ99" t="s">
        <v>443</v>
      </c>
      <c r="IR99">
        <v>0</v>
      </c>
      <c r="IS99">
        <v>100</v>
      </c>
      <c r="IT99">
        <v>100</v>
      </c>
      <c r="IU99">
        <v>0.10299999999999999</v>
      </c>
      <c r="IV99">
        <v>0.38300000000000001</v>
      </c>
      <c r="IW99">
        <v>-0.57760863970716703</v>
      </c>
      <c r="IX99">
        <v>3.1429845563750499E-3</v>
      </c>
      <c r="IY99">
        <v>-2.6191379260519398E-6</v>
      </c>
      <c r="IZ99">
        <v>8.1946225552374905E-10</v>
      </c>
      <c r="JA99">
        <v>-8.9376232619244496E-3</v>
      </c>
      <c r="JB99">
        <v>-4.0743828274618102E-2</v>
      </c>
      <c r="JC99">
        <v>3.8132344040852999E-3</v>
      </c>
      <c r="JD99">
        <v>-2.3311986755717701E-5</v>
      </c>
      <c r="JE99">
        <v>5</v>
      </c>
      <c r="JF99">
        <v>2227</v>
      </c>
      <c r="JG99">
        <v>1</v>
      </c>
      <c r="JH99">
        <v>23</v>
      </c>
      <c r="JI99">
        <v>4.5999999999999996</v>
      </c>
      <c r="JJ99">
        <v>4.7</v>
      </c>
      <c r="JK99">
        <v>0.161133</v>
      </c>
      <c r="JL99">
        <v>4.99878</v>
      </c>
      <c r="JM99">
        <v>1.5954600000000001</v>
      </c>
      <c r="JN99">
        <v>2.3156699999999999</v>
      </c>
      <c r="JO99">
        <v>1.49658</v>
      </c>
      <c r="JP99">
        <v>2.2949199999999998</v>
      </c>
      <c r="JQ99">
        <v>30.566199999999998</v>
      </c>
      <c r="JR99">
        <v>24.315200000000001</v>
      </c>
      <c r="JS99">
        <v>2</v>
      </c>
      <c r="JT99">
        <v>506.77800000000002</v>
      </c>
      <c r="JU99">
        <v>548.19500000000005</v>
      </c>
      <c r="JV99">
        <v>22</v>
      </c>
      <c r="JW99">
        <v>23.0505</v>
      </c>
      <c r="JX99">
        <v>29.9999</v>
      </c>
      <c r="JY99">
        <v>23.0962</v>
      </c>
      <c r="JZ99">
        <v>23.069099999999999</v>
      </c>
      <c r="KA99">
        <v>-1</v>
      </c>
      <c r="KB99">
        <v>20.05</v>
      </c>
      <c r="KC99">
        <v>95.7</v>
      </c>
      <c r="KD99">
        <v>22</v>
      </c>
      <c r="KE99">
        <v>400</v>
      </c>
      <c r="KF99">
        <v>15.3735</v>
      </c>
      <c r="KG99">
        <v>100.587</v>
      </c>
      <c r="KH99">
        <v>100.508</v>
      </c>
    </row>
    <row r="100" spans="1:294" x14ac:dyDescent="0.35">
      <c r="A100">
        <v>82</v>
      </c>
      <c r="B100">
        <v>1716915387</v>
      </c>
      <c r="C100">
        <v>26401</v>
      </c>
      <c r="D100" t="s">
        <v>767</v>
      </c>
      <c r="E100" t="s">
        <v>768</v>
      </c>
      <c r="F100">
        <v>15</v>
      </c>
      <c r="G100">
        <v>1716915378.5</v>
      </c>
      <c r="H100">
        <f t="shared" si="50"/>
        <v>1.3786656595542665E-3</v>
      </c>
      <c r="I100">
        <f t="shared" si="51"/>
        <v>1.3786656595542666</v>
      </c>
      <c r="J100">
        <f t="shared" si="52"/>
        <v>11.312886919438025</v>
      </c>
      <c r="K100">
        <f t="shared" si="53"/>
        <v>409.05824999999999</v>
      </c>
      <c r="L100">
        <f t="shared" si="54"/>
        <v>284.37997708722901</v>
      </c>
      <c r="M100">
        <f t="shared" si="55"/>
        <v>28.599904454254165</v>
      </c>
      <c r="N100">
        <f t="shared" si="56"/>
        <v>41.138715130551979</v>
      </c>
      <c r="O100">
        <f t="shared" si="57"/>
        <v>0.15510596408819566</v>
      </c>
      <c r="P100">
        <f t="shared" si="58"/>
        <v>2.9375782151411318</v>
      </c>
      <c r="Q100">
        <f t="shared" si="59"/>
        <v>0.15069564192582535</v>
      </c>
      <c r="R100">
        <f t="shared" si="60"/>
        <v>9.4570580577748364E-2</v>
      </c>
      <c r="S100">
        <f t="shared" si="61"/>
        <v>77.174226181883782</v>
      </c>
      <c r="T100">
        <f t="shared" si="62"/>
        <v>23.616935557175818</v>
      </c>
      <c r="U100">
        <f t="shared" si="63"/>
        <v>23.616935557175818</v>
      </c>
      <c r="V100">
        <f t="shared" si="64"/>
        <v>2.9267474923192318</v>
      </c>
      <c r="W100">
        <f t="shared" si="65"/>
        <v>69.742413019033975</v>
      </c>
      <c r="X100">
        <f t="shared" si="66"/>
        <v>2.0293420459400604</v>
      </c>
      <c r="Y100">
        <f t="shared" si="67"/>
        <v>2.9097674687370163</v>
      </c>
      <c r="Z100">
        <f t="shared" si="68"/>
        <v>0.89740544637917141</v>
      </c>
      <c r="AA100">
        <f t="shared" si="69"/>
        <v>-60.799155586343154</v>
      </c>
      <c r="AB100">
        <f t="shared" si="70"/>
        <v>-15.290385014276307</v>
      </c>
      <c r="AC100">
        <f t="shared" si="71"/>
        <v>-1.0852154622990389</v>
      </c>
      <c r="AD100">
        <f t="shared" si="72"/>
        <v>-5.2988103471207637E-4</v>
      </c>
      <c r="AE100">
        <f t="shared" si="73"/>
        <v>11.504488393473318</v>
      </c>
      <c r="AF100">
        <f t="shared" si="74"/>
        <v>1.2786182239540695</v>
      </c>
      <c r="AG100">
        <f t="shared" si="75"/>
        <v>11.312886919438025</v>
      </c>
      <c r="AH100">
        <v>431.63383088666501</v>
      </c>
      <c r="AI100">
        <v>417.64844848484802</v>
      </c>
      <c r="AJ100">
        <v>2.8985873489261502E-2</v>
      </c>
      <c r="AK100">
        <v>67.039426773431998</v>
      </c>
      <c r="AL100">
        <f t="shared" si="76"/>
        <v>1.3786656595542666</v>
      </c>
      <c r="AM100">
        <v>18.675432307574798</v>
      </c>
      <c r="AN100">
        <v>20.29552</v>
      </c>
      <c r="AO100">
        <v>-7.4800518648778197E-6</v>
      </c>
      <c r="AP100">
        <v>77.578846825252995</v>
      </c>
      <c r="AQ100">
        <v>0</v>
      </c>
      <c r="AR100">
        <v>0</v>
      </c>
      <c r="AS100">
        <f t="shared" si="77"/>
        <v>1</v>
      </c>
      <c r="AT100">
        <f t="shared" si="78"/>
        <v>0</v>
      </c>
      <c r="AU100">
        <f t="shared" si="79"/>
        <v>53743.137037923792</v>
      </c>
      <c r="AV100" t="s">
        <v>484</v>
      </c>
      <c r="AW100">
        <v>10531.5</v>
      </c>
      <c r="AX100">
        <v>1256.3007692307699</v>
      </c>
      <c r="AY100">
        <v>6278</v>
      </c>
      <c r="AZ100">
        <f t="shared" si="80"/>
        <v>0.79988837699414306</v>
      </c>
      <c r="BA100">
        <v>-1.58532174459789</v>
      </c>
      <c r="BB100" t="s">
        <v>769</v>
      </c>
      <c r="BC100">
        <v>10514.3</v>
      </c>
      <c r="BD100">
        <v>2067.59923076923</v>
      </c>
      <c r="BE100">
        <v>3409</v>
      </c>
      <c r="BF100">
        <f t="shared" si="81"/>
        <v>0.39348805198907888</v>
      </c>
      <c r="BG100">
        <v>0.5</v>
      </c>
      <c r="BH100">
        <f t="shared" si="82"/>
        <v>336.58487809094191</v>
      </c>
      <c r="BI100">
        <f t="shared" si="83"/>
        <v>11.312886919438025</v>
      </c>
      <c r="BJ100">
        <f t="shared" si="84"/>
        <v>66.221064004493158</v>
      </c>
      <c r="BK100">
        <f t="shared" si="85"/>
        <v>3.8320820404031779E-2</v>
      </c>
      <c r="BL100">
        <f t="shared" si="86"/>
        <v>0.84159577588735701</v>
      </c>
      <c r="BM100">
        <f t="shared" si="87"/>
        <v>1075.2196914402462</v>
      </c>
      <c r="BN100" t="s">
        <v>438</v>
      </c>
      <c r="BO100">
        <v>0</v>
      </c>
      <c r="BP100">
        <f t="shared" si="88"/>
        <v>1075.2196914402462</v>
      </c>
      <c r="BQ100">
        <f t="shared" si="89"/>
        <v>0.68459381301254152</v>
      </c>
      <c r="BR100">
        <f t="shared" si="90"/>
        <v>0.57477593941076177</v>
      </c>
      <c r="BS100">
        <f t="shared" si="91"/>
        <v>0.55143593037742622</v>
      </c>
      <c r="BT100">
        <f t="shared" si="92"/>
        <v>0.6231250283633184</v>
      </c>
      <c r="BU100">
        <f t="shared" si="93"/>
        <v>0.57132055667948145</v>
      </c>
      <c r="BV100">
        <f t="shared" si="94"/>
        <v>0.29890241736576395</v>
      </c>
      <c r="BW100">
        <f t="shared" si="95"/>
        <v>0.70109758263423605</v>
      </c>
      <c r="DF100">
        <f t="shared" si="96"/>
        <v>399.99700000000001</v>
      </c>
      <c r="DG100">
        <f t="shared" si="97"/>
        <v>336.58487809094191</v>
      </c>
      <c r="DH100">
        <f t="shared" si="98"/>
        <v>0.84146850624115155</v>
      </c>
      <c r="DI100">
        <f t="shared" si="99"/>
        <v>0.19293701248230305</v>
      </c>
      <c r="DJ100">
        <v>1716915378.5</v>
      </c>
      <c r="DK100">
        <v>409.05824999999999</v>
      </c>
      <c r="DL100">
        <v>423.48431249999999</v>
      </c>
      <c r="DM100">
        <v>20.178537500000001</v>
      </c>
      <c r="DN100">
        <v>18.67588125</v>
      </c>
      <c r="DO100">
        <v>408.91424999999998</v>
      </c>
      <c r="DP100">
        <v>19.798537499999998</v>
      </c>
      <c r="DQ100">
        <v>500.24118750000002</v>
      </c>
      <c r="DR100">
        <v>100.4693125</v>
      </c>
      <c r="DS100">
        <v>0.1000199375</v>
      </c>
      <c r="DT100">
        <v>23.520387499999998</v>
      </c>
      <c r="DU100">
        <v>22.569812500000001</v>
      </c>
      <c r="DV100">
        <v>999.9</v>
      </c>
      <c r="DW100">
        <v>0</v>
      </c>
      <c r="DX100">
        <v>0</v>
      </c>
      <c r="DY100">
        <v>9998.9118749999998</v>
      </c>
      <c r="DZ100">
        <v>0</v>
      </c>
      <c r="EA100">
        <v>1.7718499999999999</v>
      </c>
      <c r="EB100">
        <v>-14.490343749999999</v>
      </c>
      <c r="EC100">
        <v>417.46856250000002</v>
      </c>
      <c r="ED100">
        <v>431.5440625</v>
      </c>
      <c r="EE100">
        <v>1.62376875</v>
      </c>
      <c r="EF100">
        <v>423.48431249999999</v>
      </c>
      <c r="EG100">
        <v>18.67588125</v>
      </c>
      <c r="EH100">
        <v>2.0394956249999998</v>
      </c>
      <c r="EI100">
        <v>1.8763574999999999</v>
      </c>
      <c r="EJ100">
        <v>17.75434375</v>
      </c>
      <c r="EK100">
        <v>16.437850000000001</v>
      </c>
      <c r="EL100">
        <v>399.99700000000001</v>
      </c>
      <c r="EM100">
        <v>0.95001218750000005</v>
      </c>
      <c r="EN100">
        <v>4.9987993750000001E-2</v>
      </c>
      <c r="EO100">
        <v>0</v>
      </c>
      <c r="EP100">
        <v>2067.5993749999998</v>
      </c>
      <c r="EQ100">
        <v>8.3295499999999993</v>
      </c>
      <c r="ER100">
        <v>4422.9312499999996</v>
      </c>
      <c r="ES100">
        <v>3981.2962499999999</v>
      </c>
      <c r="ET100">
        <v>38.624937500000001</v>
      </c>
      <c r="EU100">
        <v>41.898249999999997</v>
      </c>
      <c r="EV100">
        <v>40.515374999999999</v>
      </c>
      <c r="EW100">
        <v>42.061999999999998</v>
      </c>
      <c r="EX100">
        <v>41.565937499999997</v>
      </c>
      <c r="EY100">
        <v>372.08875</v>
      </c>
      <c r="EZ100">
        <v>19.579999999999998</v>
      </c>
      <c r="FA100">
        <v>0</v>
      </c>
      <c r="FB100">
        <v>298.799999952316</v>
      </c>
      <c r="FC100">
        <v>0</v>
      </c>
      <c r="FD100">
        <v>2067.59923076923</v>
      </c>
      <c r="FE100">
        <v>2.0635897416133</v>
      </c>
      <c r="FF100">
        <v>6.8567521711682202</v>
      </c>
      <c r="FG100">
        <v>4423.0292307692298</v>
      </c>
      <c r="FH100">
        <v>15</v>
      </c>
      <c r="FI100">
        <v>1716915420</v>
      </c>
      <c r="FJ100" t="s">
        <v>770</v>
      </c>
      <c r="FK100">
        <v>1716915420</v>
      </c>
      <c r="FL100">
        <v>1716915407</v>
      </c>
      <c r="FM100">
        <v>84</v>
      </c>
      <c r="FN100">
        <v>4.3999999999999997E-2</v>
      </c>
      <c r="FO100">
        <v>-3.0000000000000001E-3</v>
      </c>
      <c r="FP100">
        <v>0.14399999999999999</v>
      </c>
      <c r="FQ100">
        <v>0.38</v>
      </c>
      <c r="FR100">
        <v>424</v>
      </c>
      <c r="FS100">
        <v>19</v>
      </c>
      <c r="FT100">
        <v>0.13</v>
      </c>
      <c r="FU100">
        <v>0.05</v>
      </c>
      <c r="FV100">
        <v>-14.469685714285699</v>
      </c>
      <c r="FW100">
        <v>-0.26536363636361998</v>
      </c>
      <c r="FX100">
        <v>4.9677285081425403E-2</v>
      </c>
      <c r="FY100">
        <v>1</v>
      </c>
      <c r="FZ100">
        <v>408.97931249999999</v>
      </c>
      <c r="GA100">
        <v>0.47073529411567</v>
      </c>
      <c r="GB100">
        <v>7.6567550853806496E-2</v>
      </c>
      <c r="GC100">
        <v>1</v>
      </c>
      <c r="GD100">
        <v>1.6232461904761899</v>
      </c>
      <c r="GE100">
        <v>3.57116883116863E-3</v>
      </c>
      <c r="GF100">
        <v>2.00546034660725E-3</v>
      </c>
      <c r="GG100">
        <v>1</v>
      </c>
      <c r="GH100">
        <v>0.100012533333333</v>
      </c>
      <c r="GI100">
        <v>1.0950000000039401E-5</v>
      </c>
      <c r="GJ100">
        <v>1.09293291448082E-4</v>
      </c>
      <c r="GK100">
        <v>1</v>
      </c>
      <c r="GL100">
        <v>4</v>
      </c>
      <c r="GM100">
        <v>4</v>
      </c>
      <c r="GN100" t="s">
        <v>440</v>
      </c>
      <c r="GO100">
        <v>2.9512999999999998</v>
      </c>
      <c r="GP100">
        <v>2.8858000000000001</v>
      </c>
      <c r="GQ100">
        <v>0.10012600000000001</v>
      </c>
      <c r="GR100">
        <v>0.105208</v>
      </c>
      <c r="GS100">
        <v>0.102626</v>
      </c>
      <c r="GT100">
        <v>0.102592</v>
      </c>
      <c r="GU100">
        <v>33186.6</v>
      </c>
      <c r="GV100">
        <v>24794.2</v>
      </c>
      <c r="GW100">
        <v>34665.5</v>
      </c>
      <c r="GX100">
        <v>24822.400000000001</v>
      </c>
      <c r="GY100">
        <v>41627.1</v>
      </c>
      <c r="GZ100">
        <v>28487.599999999999</v>
      </c>
      <c r="HA100">
        <v>47563.1</v>
      </c>
      <c r="HB100">
        <v>32860.300000000003</v>
      </c>
      <c r="HC100">
        <v>2.1326499999999999</v>
      </c>
      <c r="HD100">
        <v>2.1661000000000001</v>
      </c>
      <c r="HE100">
        <v>4.17791E-2</v>
      </c>
      <c r="HF100">
        <v>0</v>
      </c>
      <c r="HG100">
        <v>21.8795</v>
      </c>
      <c r="HH100">
        <v>999.9</v>
      </c>
      <c r="HI100">
        <v>58.271000000000001</v>
      </c>
      <c r="HJ100">
        <v>27.654</v>
      </c>
      <c r="HK100">
        <v>21.5701</v>
      </c>
      <c r="HL100">
        <v>61.92</v>
      </c>
      <c r="HM100">
        <v>31.1218</v>
      </c>
      <c r="HN100">
        <v>1</v>
      </c>
      <c r="HO100">
        <v>-0.334505</v>
      </c>
      <c r="HP100">
        <v>0.129665</v>
      </c>
      <c r="HQ100">
        <v>20.353100000000001</v>
      </c>
      <c r="HR100">
        <v>5.2115999999999998</v>
      </c>
      <c r="HS100">
        <v>11.950100000000001</v>
      </c>
      <c r="HT100">
        <v>4.9897</v>
      </c>
      <c r="HU100">
        <v>3.2989999999999999</v>
      </c>
      <c r="HV100">
        <v>9999</v>
      </c>
      <c r="HW100">
        <v>999.9</v>
      </c>
      <c r="HX100">
        <v>9999</v>
      </c>
      <c r="HY100">
        <v>9999</v>
      </c>
      <c r="HZ100">
        <v>1.87029</v>
      </c>
      <c r="IA100">
        <v>1.87957</v>
      </c>
      <c r="IB100">
        <v>1.87948</v>
      </c>
      <c r="IC100">
        <v>1.8720699999999999</v>
      </c>
      <c r="ID100">
        <v>1.8760699999999999</v>
      </c>
      <c r="IE100">
        <v>1.87727</v>
      </c>
      <c r="IF100">
        <v>1.8773599999999999</v>
      </c>
      <c r="IG100">
        <v>1.8802300000000001</v>
      </c>
      <c r="IH100">
        <v>5</v>
      </c>
      <c r="II100">
        <v>0</v>
      </c>
      <c r="IJ100">
        <v>0</v>
      </c>
      <c r="IK100">
        <v>0</v>
      </c>
      <c r="IL100" t="s">
        <v>441</v>
      </c>
      <c r="IM100" t="s">
        <v>442</v>
      </c>
      <c r="IN100" t="s">
        <v>443</v>
      </c>
      <c r="IO100" t="s">
        <v>443</v>
      </c>
      <c r="IP100" t="s">
        <v>443</v>
      </c>
      <c r="IQ100" t="s">
        <v>443</v>
      </c>
      <c r="IR100">
        <v>0</v>
      </c>
      <c r="IS100">
        <v>100</v>
      </c>
      <c r="IT100">
        <v>100</v>
      </c>
      <c r="IU100">
        <v>0.14399999999999999</v>
      </c>
      <c r="IV100">
        <v>0.38</v>
      </c>
      <c r="IW100">
        <v>-0.82355989232635496</v>
      </c>
      <c r="IX100">
        <v>3.1429845563750499E-3</v>
      </c>
      <c r="IY100">
        <v>-2.6191379260519398E-6</v>
      </c>
      <c r="IZ100">
        <v>8.1946225552374905E-10</v>
      </c>
      <c r="JA100">
        <v>-6.0036783184319702E-3</v>
      </c>
      <c r="JB100">
        <v>-4.0743828274618102E-2</v>
      </c>
      <c r="JC100">
        <v>3.8132344040852999E-3</v>
      </c>
      <c r="JD100">
        <v>-2.3311986755717701E-5</v>
      </c>
      <c r="JE100">
        <v>5</v>
      </c>
      <c r="JF100">
        <v>2227</v>
      </c>
      <c r="JG100">
        <v>1</v>
      </c>
      <c r="JH100">
        <v>23</v>
      </c>
      <c r="JI100">
        <v>4.4000000000000004</v>
      </c>
      <c r="JJ100">
        <v>4.4000000000000004</v>
      </c>
      <c r="JK100">
        <v>0.161133</v>
      </c>
      <c r="JL100">
        <v>4.99878</v>
      </c>
      <c r="JM100">
        <v>1.5954600000000001</v>
      </c>
      <c r="JN100">
        <v>2.3144499999999999</v>
      </c>
      <c r="JO100">
        <v>1.49658</v>
      </c>
      <c r="JP100">
        <v>2.47681</v>
      </c>
      <c r="JQ100">
        <v>30.566199999999998</v>
      </c>
      <c r="JR100">
        <v>24.315200000000001</v>
      </c>
      <c r="JS100">
        <v>2</v>
      </c>
      <c r="JT100">
        <v>506.85300000000001</v>
      </c>
      <c r="JU100">
        <v>548.39</v>
      </c>
      <c r="JV100">
        <v>21.9998</v>
      </c>
      <c r="JW100">
        <v>23.0275</v>
      </c>
      <c r="JX100">
        <v>30.0001</v>
      </c>
      <c r="JY100">
        <v>23.078800000000001</v>
      </c>
      <c r="JZ100">
        <v>23.0519</v>
      </c>
      <c r="KA100">
        <v>-1</v>
      </c>
      <c r="KB100">
        <v>20.05</v>
      </c>
      <c r="KC100">
        <v>95.7</v>
      </c>
      <c r="KD100">
        <v>22</v>
      </c>
      <c r="KE100">
        <v>400</v>
      </c>
      <c r="KF100">
        <v>15.3735</v>
      </c>
      <c r="KG100">
        <v>100.58199999999999</v>
      </c>
      <c r="KH100">
        <v>100.504</v>
      </c>
    </row>
    <row r="101" spans="1:294" x14ac:dyDescent="0.35">
      <c r="A101">
        <v>83</v>
      </c>
      <c r="B101">
        <v>1716915687</v>
      </c>
      <c r="C101">
        <v>26701</v>
      </c>
      <c r="D101" t="s">
        <v>771</v>
      </c>
      <c r="E101" t="s">
        <v>772</v>
      </c>
      <c r="F101">
        <v>15</v>
      </c>
      <c r="G101">
        <v>1716915678.5</v>
      </c>
      <c r="H101">
        <f t="shared" si="50"/>
        <v>1.3697787205330593E-3</v>
      </c>
      <c r="I101">
        <f t="shared" si="51"/>
        <v>1.3697787205330594</v>
      </c>
      <c r="J101">
        <f t="shared" si="52"/>
        <v>11.360831287751951</v>
      </c>
      <c r="K101">
        <f t="shared" si="53"/>
        <v>407.823375</v>
      </c>
      <c r="L101">
        <f t="shared" si="54"/>
        <v>281.61456516055256</v>
      </c>
      <c r="M101">
        <f t="shared" si="55"/>
        <v>28.322676961288309</v>
      </c>
      <c r="N101">
        <f t="shared" si="56"/>
        <v>41.015810744029338</v>
      </c>
      <c r="O101">
        <f t="shared" si="57"/>
        <v>0.15373969581114</v>
      </c>
      <c r="P101">
        <f t="shared" si="58"/>
        <v>2.9372903330752091</v>
      </c>
      <c r="Q101">
        <f t="shared" si="59"/>
        <v>0.14940514832969568</v>
      </c>
      <c r="R101">
        <f t="shared" si="60"/>
        <v>9.3757480262946696E-2</v>
      </c>
      <c r="S101">
        <f t="shared" si="61"/>
        <v>77.170699857420445</v>
      </c>
      <c r="T101">
        <f t="shared" si="62"/>
        <v>23.612903720943738</v>
      </c>
      <c r="U101">
        <f t="shared" si="63"/>
        <v>23.612903720943738</v>
      </c>
      <c r="V101">
        <f t="shared" si="64"/>
        <v>2.9260366784760139</v>
      </c>
      <c r="W101">
        <f t="shared" si="65"/>
        <v>69.677177878284894</v>
      </c>
      <c r="X101">
        <f t="shared" si="66"/>
        <v>2.0266701121265087</v>
      </c>
      <c r="Y101">
        <f t="shared" si="67"/>
        <v>2.9086570005271795</v>
      </c>
      <c r="Z101">
        <f t="shared" si="68"/>
        <v>0.89936656634950518</v>
      </c>
      <c r="AA101">
        <f t="shared" si="69"/>
        <v>-60.407241575507918</v>
      </c>
      <c r="AB101">
        <f t="shared" si="70"/>
        <v>-15.653010678571691</v>
      </c>
      <c r="AC101">
        <f t="shared" si="71"/>
        <v>-1.111003003657</v>
      </c>
      <c r="AD101">
        <f t="shared" si="72"/>
        <v>-5.5540031616807539E-4</v>
      </c>
      <c r="AE101">
        <f t="shared" si="73"/>
        <v>11.324234242700202</v>
      </c>
      <c r="AF101">
        <f t="shared" si="74"/>
        <v>1.2673687485072642</v>
      </c>
      <c r="AG101">
        <f t="shared" si="75"/>
        <v>11.360831287751951</v>
      </c>
      <c r="AH101">
        <v>430.078345844654</v>
      </c>
      <c r="AI101">
        <v>416.20932727272702</v>
      </c>
      <c r="AJ101">
        <v>-3.0576314947922101E-3</v>
      </c>
      <c r="AK101">
        <v>67.0391970559226</v>
      </c>
      <c r="AL101">
        <f t="shared" si="76"/>
        <v>1.3697787205330594</v>
      </c>
      <c r="AM101">
        <v>18.662990334756799</v>
      </c>
      <c r="AN101">
        <v>20.2726175757576</v>
      </c>
      <c r="AO101">
        <v>4.1280374568629E-6</v>
      </c>
      <c r="AP101">
        <v>77.569673537009507</v>
      </c>
      <c r="AQ101">
        <v>0</v>
      </c>
      <c r="AR101">
        <v>0</v>
      </c>
      <c r="AS101">
        <f t="shared" si="77"/>
        <v>1</v>
      </c>
      <c r="AT101">
        <f t="shared" si="78"/>
        <v>0</v>
      </c>
      <c r="AU101">
        <f t="shared" si="79"/>
        <v>53735.905711030005</v>
      </c>
      <c r="AV101" t="s">
        <v>484</v>
      </c>
      <c r="AW101">
        <v>10531.5</v>
      </c>
      <c r="AX101">
        <v>1256.3007692307699</v>
      </c>
      <c r="AY101">
        <v>6278</v>
      </c>
      <c r="AZ101">
        <f t="shared" si="80"/>
        <v>0.79988837699414306</v>
      </c>
      <c r="BA101">
        <v>-1.58532174459789</v>
      </c>
      <c r="BB101" t="s">
        <v>773</v>
      </c>
      <c r="BC101">
        <v>10521.2</v>
      </c>
      <c r="BD101">
        <v>2072.36230769231</v>
      </c>
      <c r="BE101">
        <v>3401.89</v>
      </c>
      <c r="BF101">
        <f t="shared" si="81"/>
        <v>0.3908203064495589</v>
      </c>
      <c r="BG101">
        <v>0.5</v>
      </c>
      <c r="BH101">
        <f t="shared" si="82"/>
        <v>336.56928586621018</v>
      </c>
      <c r="BI101">
        <f t="shared" si="83"/>
        <v>11.360831287751951</v>
      </c>
      <c r="BJ101">
        <f t="shared" si="84"/>
        <v>65.769055721870728</v>
      </c>
      <c r="BK101">
        <f t="shared" si="85"/>
        <v>3.84650459088417E-2</v>
      </c>
      <c r="BL101">
        <f t="shared" si="86"/>
        <v>0.84544473807207177</v>
      </c>
      <c r="BM101">
        <f t="shared" si="87"/>
        <v>1074.5113697229851</v>
      </c>
      <c r="BN101" t="s">
        <v>438</v>
      </c>
      <c r="BO101">
        <v>0</v>
      </c>
      <c r="BP101">
        <f t="shared" si="88"/>
        <v>1074.5113697229851</v>
      </c>
      <c r="BQ101">
        <f t="shared" si="89"/>
        <v>0.68414282362951617</v>
      </c>
      <c r="BR101">
        <f t="shared" si="90"/>
        <v>0.57125543519725608</v>
      </c>
      <c r="BS101">
        <f t="shared" si="91"/>
        <v>0.55272725749126628</v>
      </c>
      <c r="BT101">
        <f t="shared" si="92"/>
        <v>0.61965621063032261</v>
      </c>
      <c r="BU101">
        <f t="shared" si="93"/>
        <v>0.57273641208484605</v>
      </c>
      <c r="BV101">
        <f t="shared" si="94"/>
        <v>0.29619360372319581</v>
      </c>
      <c r="BW101">
        <f t="shared" si="95"/>
        <v>0.70380639627680419</v>
      </c>
      <c r="DF101">
        <f t="shared" si="96"/>
        <v>399.97843749999998</v>
      </c>
      <c r="DG101">
        <f t="shared" si="97"/>
        <v>336.56928586621018</v>
      </c>
      <c r="DH101">
        <f t="shared" si="98"/>
        <v>0.841468575080901</v>
      </c>
      <c r="DI101">
        <f t="shared" si="99"/>
        <v>0.19293715016180202</v>
      </c>
      <c r="DJ101">
        <v>1716915678.5</v>
      </c>
      <c r="DK101">
        <v>407.823375</v>
      </c>
      <c r="DL101">
        <v>422.02600000000001</v>
      </c>
      <c r="DM101">
        <v>20.1513375</v>
      </c>
      <c r="DN101">
        <v>18.661843749999999</v>
      </c>
      <c r="DO101">
        <v>407.65537499999999</v>
      </c>
      <c r="DP101">
        <v>19.774337500000001</v>
      </c>
      <c r="DQ101">
        <v>500.23556250000001</v>
      </c>
      <c r="DR101">
        <v>100.4724375</v>
      </c>
      <c r="DS101">
        <v>0.100048675</v>
      </c>
      <c r="DT101">
        <v>23.514056249999999</v>
      </c>
      <c r="DU101">
        <v>22.557700000000001</v>
      </c>
      <c r="DV101">
        <v>999.9</v>
      </c>
      <c r="DW101">
        <v>0</v>
      </c>
      <c r="DX101">
        <v>0</v>
      </c>
      <c r="DY101">
        <v>9996.9624999999996</v>
      </c>
      <c r="DZ101">
        <v>0</v>
      </c>
      <c r="EA101">
        <v>1.7718499999999999</v>
      </c>
      <c r="EB101">
        <v>-14.248525000000001</v>
      </c>
      <c r="EC101">
        <v>416.21449999999999</v>
      </c>
      <c r="ED101">
        <v>430.05143750000002</v>
      </c>
      <c r="EE101">
        <v>1.6089437499999999</v>
      </c>
      <c r="EF101">
        <v>422.02600000000001</v>
      </c>
      <c r="EG101">
        <v>18.661843749999999</v>
      </c>
      <c r="EH101">
        <v>2.0366556249999999</v>
      </c>
      <c r="EI101">
        <v>1.875000625</v>
      </c>
      <c r="EJ101">
        <v>17.732218750000001</v>
      </c>
      <c r="EK101">
        <v>16.4264875</v>
      </c>
      <c r="EL101">
        <v>399.97843749999998</v>
      </c>
      <c r="EM101">
        <v>0.95001000000000002</v>
      </c>
      <c r="EN101">
        <v>4.9990162499999997E-2</v>
      </c>
      <c r="EO101">
        <v>0</v>
      </c>
      <c r="EP101">
        <v>2072.3525</v>
      </c>
      <c r="EQ101">
        <v>8.3295499999999993</v>
      </c>
      <c r="ER101">
        <v>4433.0562499999996</v>
      </c>
      <c r="ES101">
        <v>3981.1062499999998</v>
      </c>
      <c r="ET101">
        <v>38.617062500000003</v>
      </c>
      <c r="EU101">
        <v>41.878875000000001</v>
      </c>
      <c r="EV101">
        <v>40.484187499999997</v>
      </c>
      <c r="EW101">
        <v>42.073812500000003</v>
      </c>
      <c r="EX101">
        <v>41.566000000000003</v>
      </c>
      <c r="EY101">
        <v>372.07</v>
      </c>
      <c r="EZ101">
        <v>19.579999999999998</v>
      </c>
      <c r="FA101">
        <v>0</v>
      </c>
      <c r="FB101">
        <v>298.59999990463302</v>
      </c>
      <c r="FC101">
        <v>0</v>
      </c>
      <c r="FD101">
        <v>2072.36230769231</v>
      </c>
      <c r="FE101">
        <v>1.96444443805401</v>
      </c>
      <c r="FF101">
        <v>3.3521367918860498</v>
      </c>
      <c r="FG101">
        <v>4433.2726923076898</v>
      </c>
      <c r="FH101">
        <v>15</v>
      </c>
      <c r="FI101">
        <v>1716915707</v>
      </c>
      <c r="FJ101" t="s">
        <v>774</v>
      </c>
      <c r="FK101">
        <v>1716915706</v>
      </c>
      <c r="FL101">
        <v>1716915707</v>
      </c>
      <c r="FM101">
        <v>85</v>
      </c>
      <c r="FN101">
        <v>2.5999999999999999E-2</v>
      </c>
      <c r="FO101">
        <v>-1E-3</v>
      </c>
      <c r="FP101">
        <v>0.16800000000000001</v>
      </c>
      <c r="FQ101">
        <v>0.377</v>
      </c>
      <c r="FR101">
        <v>422</v>
      </c>
      <c r="FS101">
        <v>19</v>
      </c>
      <c r="FT101">
        <v>0.09</v>
      </c>
      <c r="FU101">
        <v>0.02</v>
      </c>
      <c r="FV101">
        <v>-14.245785714285701</v>
      </c>
      <c r="FW101">
        <v>2.2223376623376E-2</v>
      </c>
      <c r="FX101">
        <v>2.5562887639892899E-2</v>
      </c>
      <c r="FY101">
        <v>1</v>
      </c>
      <c r="FZ101">
        <v>407.76549999999997</v>
      </c>
      <c r="GA101">
        <v>0.45952941176416301</v>
      </c>
      <c r="GB101">
        <v>3.9301717519723202E-2</v>
      </c>
      <c r="GC101">
        <v>1</v>
      </c>
      <c r="GD101">
        <v>1.60943476190476</v>
      </c>
      <c r="GE101">
        <v>-1.1254285714283E-2</v>
      </c>
      <c r="GF101">
        <v>1.41530618947893E-3</v>
      </c>
      <c r="GG101">
        <v>1</v>
      </c>
      <c r="GH101">
        <v>0.100033053333333</v>
      </c>
      <c r="GI101">
        <v>-1.5007928571427001E-3</v>
      </c>
      <c r="GJ101">
        <v>2.0155560975131001E-4</v>
      </c>
      <c r="GK101">
        <v>1</v>
      </c>
      <c r="GL101">
        <v>4</v>
      </c>
      <c r="GM101">
        <v>4</v>
      </c>
      <c r="GN101" t="s">
        <v>440</v>
      </c>
      <c r="GO101">
        <v>2.9511799999999999</v>
      </c>
      <c r="GP101">
        <v>2.8858899999999998</v>
      </c>
      <c r="GQ101">
        <v>9.9863499999999994E-2</v>
      </c>
      <c r="GR101">
        <v>0.104922</v>
      </c>
      <c r="GS101">
        <v>0.10256800000000001</v>
      </c>
      <c r="GT101">
        <v>0.102557</v>
      </c>
      <c r="GU101">
        <v>33200.300000000003</v>
      </c>
      <c r="GV101">
        <v>24805</v>
      </c>
      <c r="GW101">
        <v>34669.5</v>
      </c>
      <c r="GX101">
        <v>24825.3</v>
      </c>
      <c r="GY101">
        <v>41634.199999999997</v>
      </c>
      <c r="GZ101">
        <v>28491.9</v>
      </c>
      <c r="HA101">
        <v>47568.2</v>
      </c>
      <c r="HB101">
        <v>32864</v>
      </c>
      <c r="HC101">
        <v>2.13287</v>
      </c>
      <c r="HD101">
        <v>2.1665700000000001</v>
      </c>
      <c r="HE101">
        <v>4.1253900000000003E-2</v>
      </c>
      <c r="HF101">
        <v>0</v>
      </c>
      <c r="HG101">
        <v>21.873999999999999</v>
      </c>
      <c r="HH101">
        <v>999.9</v>
      </c>
      <c r="HI101">
        <v>58.247</v>
      </c>
      <c r="HJ101">
        <v>27.654</v>
      </c>
      <c r="HK101">
        <v>21.5609</v>
      </c>
      <c r="HL101">
        <v>61.71</v>
      </c>
      <c r="HM101">
        <v>31.2179</v>
      </c>
      <c r="HN101">
        <v>1</v>
      </c>
      <c r="HO101">
        <v>-0.33706599999999998</v>
      </c>
      <c r="HP101">
        <v>0.13006499999999999</v>
      </c>
      <c r="HQ101">
        <v>20.353000000000002</v>
      </c>
      <c r="HR101">
        <v>5.2160900000000003</v>
      </c>
      <c r="HS101">
        <v>11.950100000000001</v>
      </c>
      <c r="HT101">
        <v>4.9897</v>
      </c>
      <c r="HU101">
        <v>3.2989999999999999</v>
      </c>
      <c r="HV101">
        <v>9999</v>
      </c>
      <c r="HW101">
        <v>999.9</v>
      </c>
      <c r="HX101">
        <v>9999</v>
      </c>
      <c r="HY101">
        <v>9999</v>
      </c>
      <c r="HZ101">
        <v>1.8702700000000001</v>
      </c>
      <c r="IA101">
        <v>1.87957</v>
      </c>
      <c r="IB101">
        <v>1.87947</v>
      </c>
      <c r="IC101">
        <v>1.8720699999999999</v>
      </c>
      <c r="ID101">
        <v>1.8760699999999999</v>
      </c>
      <c r="IE101">
        <v>1.8772899999999999</v>
      </c>
      <c r="IF101">
        <v>1.8773500000000001</v>
      </c>
      <c r="IG101">
        <v>1.8802000000000001</v>
      </c>
      <c r="IH101">
        <v>5</v>
      </c>
      <c r="II101">
        <v>0</v>
      </c>
      <c r="IJ101">
        <v>0</v>
      </c>
      <c r="IK101">
        <v>0</v>
      </c>
      <c r="IL101" t="s">
        <v>441</v>
      </c>
      <c r="IM101" t="s">
        <v>442</v>
      </c>
      <c r="IN101" t="s">
        <v>443</v>
      </c>
      <c r="IO101" t="s">
        <v>443</v>
      </c>
      <c r="IP101" t="s">
        <v>443</v>
      </c>
      <c r="IQ101" t="s">
        <v>443</v>
      </c>
      <c r="IR101">
        <v>0</v>
      </c>
      <c r="IS101">
        <v>100</v>
      </c>
      <c r="IT101">
        <v>100</v>
      </c>
      <c r="IU101">
        <v>0.16800000000000001</v>
      </c>
      <c r="IV101">
        <v>0.377</v>
      </c>
      <c r="IW101">
        <v>-0.77939609186834902</v>
      </c>
      <c r="IX101">
        <v>3.1429845563750499E-3</v>
      </c>
      <c r="IY101">
        <v>-2.6191379260519398E-6</v>
      </c>
      <c r="IZ101">
        <v>8.1946225552374905E-10</v>
      </c>
      <c r="JA101">
        <v>-8.6857223001752908E-3</v>
      </c>
      <c r="JB101">
        <v>-4.0743828274618102E-2</v>
      </c>
      <c r="JC101">
        <v>3.8132344040852999E-3</v>
      </c>
      <c r="JD101">
        <v>-2.3311986755717701E-5</v>
      </c>
      <c r="JE101">
        <v>5</v>
      </c>
      <c r="JF101">
        <v>2227</v>
      </c>
      <c r="JG101">
        <v>1</v>
      </c>
      <c r="JH101">
        <v>23</v>
      </c>
      <c r="JI101">
        <v>4.5</v>
      </c>
      <c r="JJ101">
        <v>4.7</v>
      </c>
      <c r="JK101">
        <v>0.161133</v>
      </c>
      <c r="JL101">
        <v>4.99878</v>
      </c>
      <c r="JM101">
        <v>1.5954600000000001</v>
      </c>
      <c r="JN101">
        <v>2.3156699999999999</v>
      </c>
      <c r="JO101">
        <v>1.49658</v>
      </c>
      <c r="JP101">
        <v>2.4133300000000002</v>
      </c>
      <c r="JQ101">
        <v>30.566199999999998</v>
      </c>
      <c r="JR101">
        <v>24.315200000000001</v>
      </c>
      <c r="JS101">
        <v>2</v>
      </c>
      <c r="JT101">
        <v>506.76600000000002</v>
      </c>
      <c r="JU101">
        <v>548.46400000000006</v>
      </c>
      <c r="JV101">
        <v>22</v>
      </c>
      <c r="JW101">
        <v>23.004300000000001</v>
      </c>
      <c r="JX101">
        <v>30</v>
      </c>
      <c r="JY101">
        <v>23.055399999999999</v>
      </c>
      <c r="JZ101">
        <v>23.028199999999998</v>
      </c>
      <c r="KA101">
        <v>-1</v>
      </c>
      <c r="KB101">
        <v>20.05</v>
      </c>
      <c r="KC101">
        <v>95.7</v>
      </c>
      <c r="KD101">
        <v>22</v>
      </c>
      <c r="KE101">
        <v>400</v>
      </c>
      <c r="KF101">
        <v>15.3735</v>
      </c>
      <c r="KG101">
        <v>100.593</v>
      </c>
      <c r="KH101">
        <v>100.51600000000001</v>
      </c>
    </row>
    <row r="102" spans="1:294" x14ac:dyDescent="0.35">
      <c r="A102">
        <v>84</v>
      </c>
      <c r="B102">
        <v>1716915987.0999999</v>
      </c>
      <c r="C102">
        <v>27001.0999999046</v>
      </c>
      <c r="D102" t="s">
        <v>775</v>
      </c>
      <c r="E102" t="s">
        <v>776</v>
      </c>
      <c r="F102">
        <v>15</v>
      </c>
      <c r="G102">
        <v>1716915978.5999999</v>
      </c>
      <c r="H102">
        <f t="shared" si="50"/>
        <v>1.3612822466083532E-3</v>
      </c>
      <c r="I102">
        <f t="shared" si="51"/>
        <v>1.3612822466083532</v>
      </c>
      <c r="J102">
        <f t="shared" si="52"/>
        <v>11.270113461123801</v>
      </c>
      <c r="K102">
        <f t="shared" si="53"/>
        <v>406.65600000000001</v>
      </c>
      <c r="L102">
        <f t="shared" si="54"/>
        <v>280.49112571704728</v>
      </c>
      <c r="M102">
        <f t="shared" si="55"/>
        <v>28.210389601093112</v>
      </c>
      <c r="N102">
        <f t="shared" si="56"/>
        <v>40.899419417620798</v>
      </c>
      <c r="O102">
        <f t="shared" si="57"/>
        <v>0.15252577979232201</v>
      </c>
      <c r="P102">
        <f t="shared" si="58"/>
        <v>2.9380244260027277</v>
      </c>
      <c r="Q102">
        <f t="shared" si="59"/>
        <v>0.14825942374201997</v>
      </c>
      <c r="R102">
        <f t="shared" si="60"/>
        <v>9.3035514990665633E-2</v>
      </c>
      <c r="S102">
        <f t="shared" si="61"/>
        <v>77.169530967315694</v>
      </c>
      <c r="T102">
        <f t="shared" si="62"/>
        <v>23.621151016457649</v>
      </c>
      <c r="U102">
        <f t="shared" si="63"/>
        <v>23.621151016457649</v>
      </c>
      <c r="V102">
        <f t="shared" si="64"/>
        <v>2.9274908404352424</v>
      </c>
      <c r="W102">
        <f t="shared" si="65"/>
        <v>69.655468929525512</v>
      </c>
      <c r="X102">
        <f t="shared" si="66"/>
        <v>2.0267800998111656</v>
      </c>
      <c r="Y102">
        <f t="shared" si="67"/>
        <v>2.9097214202402069</v>
      </c>
      <c r="Z102">
        <f t="shared" si="68"/>
        <v>0.90071074062407686</v>
      </c>
      <c r="AA102">
        <f t="shared" si="69"/>
        <v>-60.032547075428376</v>
      </c>
      <c r="AB102">
        <f t="shared" si="70"/>
        <v>-16.001992929220304</v>
      </c>
      <c r="AC102">
        <f t="shared" si="71"/>
        <v>-1.1355711408024247</v>
      </c>
      <c r="AD102">
        <f t="shared" si="72"/>
        <v>-5.8017813541155761E-4</v>
      </c>
      <c r="AE102">
        <f t="shared" si="73"/>
        <v>11.217033740548617</v>
      </c>
      <c r="AF102">
        <f t="shared" si="74"/>
        <v>1.2626153980821087</v>
      </c>
      <c r="AG102">
        <f t="shared" si="75"/>
        <v>11.270113461123801</v>
      </c>
      <c r="AH102">
        <v>428.72970268492799</v>
      </c>
      <c r="AI102">
        <v>414.95846666666699</v>
      </c>
      <c r="AJ102">
        <v>-7.1663881497477096E-4</v>
      </c>
      <c r="AK102">
        <v>67.039741877190494</v>
      </c>
      <c r="AL102">
        <f t="shared" si="76"/>
        <v>1.3612822466083532</v>
      </c>
      <c r="AM102">
        <v>18.6678542312678</v>
      </c>
      <c r="AN102">
        <v>20.267549696969699</v>
      </c>
      <c r="AO102">
        <v>1.35116748197914E-6</v>
      </c>
      <c r="AP102">
        <v>77.5963123076465</v>
      </c>
      <c r="AQ102">
        <v>0</v>
      </c>
      <c r="AR102">
        <v>0</v>
      </c>
      <c r="AS102">
        <f t="shared" si="77"/>
        <v>1</v>
      </c>
      <c r="AT102">
        <f t="shared" si="78"/>
        <v>0</v>
      </c>
      <c r="AU102">
        <f t="shared" si="79"/>
        <v>53756.402649691023</v>
      </c>
      <c r="AV102" t="s">
        <v>484</v>
      </c>
      <c r="AW102">
        <v>10531.5</v>
      </c>
      <c r="AX102">
        <v>1256.3007692307699</v>
      </c>
      <c r="AY102">
        <v>6278</v>
      </c>
      <c r="AZ102">
        <f t="shared" si="80"/>
        <v>0.79988837699414306</v>
      </c>
      <c r="BA102">
        <v>-1.58532174459789</v>
      </c>
      <c r="BB102" t="s">
        <v>777</v>
      </c>
      <c r="BC102">
        <v>10512.6</v>
      </c>
      <c r="BD102">
        <v>2078.2959999999998</v>
      </c>
      <c r="BE102">
        <v>3396.48</v>
      </c>
      <c r="BF102">
        <f t="shared" si="81"/>
        <v>0.3881029771999247</v>
      </c>
      <c r="BG102">
        <v>0.5</v>
      </c>
      <c r="BH102">
        <f t="shared" si="82"/>
        <v>336.56413829615781</v>
      </c>
      <c r="BI102">
        <f t="shared" si="83"/>
        <v>11.270113461123801</v>
      </c>
      <c r="BJ102">
        <f t="shared" si="84"/>
        <v>65.310772045733017</v>
      </c>
      <c r="BK102">
        <f t="shared" si="85"/>
        <v>3.8196093234418277E-2</v>
      </c>
      <c r="BL102">
        <f t="shared" si="86"/>
        <v>0.84838420953457694</v>
      </c>
      <c r="BM102">
        <f t="shared" si="87"/>
        <v>1073.971049121875</v>
      </c>
      <c r="BN102" t="s">
        <v>438</v>
      </c>
      <c r="BO102">
        <v>0</v>
      </c>
      <c r="BP102">
        <f t="shared" si="88"/>
        <v>1073.971049121875</v>
      </c>
      <c r="BQ102">
        <f t="shared" si="89"/>
        <v>0.68379880078143396</v>
      </c>
      <c r="BR102">
        <f t="shared" si="90"/>
        <v>0.56756896437432625</v>
      </c>
      <c r="BS102">
        <f t="shared" si="91"/>
        <v>0.55370944842913949</v>
      </c>
      <c r="BT102">
        <f t="shared" si="92"/>
        <v>0.61592224662707995</v>
      </c>
      <c r="BU102">
        <f t="shared" si="93"/>
        <v>0.57381373666192381</v>
      </c>
      <c r="BV102">
        <f t="shared" si="94"/>
        <v>0.29329442779955855</v>
      </c>
      <c r="BW102">
        <f t="shared" si="95"/>
        <v>0.70670557220044139</v>
      </c>
      <c r="DF102">
        <f t="shared" si="96"/>
        <v>399.97231249999999</v>
      </c>
      <c r="DG102">
        <f t="shared" si="97"/>
        <v>336.56413829615781</v>
      </c>
      <c r="DH102">
        <f t="shared" si="98"/>
        <v>0.84146859114443784</v>
      </c>
      <c r="DI102">
        <f t="shared" si="99"/>
        <v>0.1929371822888758</v>
      </c>
      <c r="DJ102">
        <v>1716915978.5999999</v>
      </c>
      <c r="DK102">
        <v>406.65600000000001</v>
      </c>
      <c r="DL102">
        <v>420.72618749999998</v>
      </c>
      <c r="DM102">
        <v>20.151931250000001</v>
      </c>
      <c r="DN102">
        <v>18.667999999999999</v>
      </c>
      <c r="DO102">
        <v>406.41399999999999</v>
      </c>
      <c r="DP102">
        <v>19.771931250000002</v>
      </c>
      <c r="DQ102">
        <v>500.22718750000001</v>
      </c>
      <c r="DR102">
        <v>100.47499999999999</v>
      </c>
      <c r="DS102">
        <v>9.9980862500000003E-2</v>
      </c>
      <c r="DT102">
        <v>23.520125</v>
      </c>
      <c r="DU102">
        <v>22.569862499999999</v>
      </c>
      <c r="DV102">
        <v>999.9</v>
      </c>
      <c r="DW102">
        <v>0</v>
      </c>
      <c r="DX102">
        <v>0</v>
      </c>
      <c r="DY102">
        <v>10000.885625000001</v>
      </c>
      <c r="DZ102">
        <v>0</v>
      </c>
      <c r="EA102">
        <v>1.71648</v>
      </c>
      <c r="EB102">
        <v>-14.1660375</v>
      </c>
      <c r="EC102">
        <v>414.97050000000002</v>
      </c>
      <c r="ED102">
        <v>428.72987499999999</v>
      </c>
      <c r="EE102">
        <v>1.5987956249999999</v>
      </c>
      <c r="EF102">
        <v>420.72618749999998</v>
      </c>
      <c r="EG102">
        <v>18.667999999999999</v>
      </c>
      <c r="EH102">
        <v>2.03630625</v>
      </c>
      <c r="EI102">
        <v>1.8756662500000001</v>
      </c>
      <c r="EJ102">
        <v>17.729512499999998</v>
      </c>
      <c r="EK102">
        <v>16.432075000000001</v>
      </c>
      <c r="EL102">
        <v>399.97231249999999</v>
      </c>
      <c r="EM102">
        <v>0.95001000000000002</v>
      </c>
      <c r="EN102">
        <v>4.9990199999999999E-2</v>
      </c>
      <c r="EO102">
        <v>0</v>
      </c>
      <c r="EP102">
        <v>2078.308125</v>
      </c>
      <c r="EQ102">
        <v>8.3295499999999993</v>
      </c>
      <c r="ER102">
        <v>4442.3443749999997</v>
      </c>
      <c r="ES102">
        <v>3981.0443749999999</v>
      </c>
      <c r="ET102">
        <v>38.613062499999998</v>
      </c>
      <c r="EU102">
        <v>41.898249999999997</v>
      </c>
      <c r="EV102">
        <v>40.5</v>
      </c>
      <c r="EW102">
        <v>42.073812500000003</v>
      </c>
      <c r="EX102">
        <v>41.561999999999998</v>
      </c>
      <c r="EY102">
        <v>372.06562500000001</v>
      </c>
      <c r="EZ102">
        <v>19.579999999999998</v>
      </c>
      <c r="FA102">
        <v>0</v>
      </c>
      <c r="FB102">
        <v>299</v>
      </c>
      <c r="FC102">
        <v>0</v>
      </c>
      <c r="FD102">
        <v>2078.2959999999998</v>
      </c>
      <c r="FE102">
        <v>1.33999998342064</v>
      </c>
      <c r="FF102">
        <v>5.6230769276268804</v>
      </c>
      <c r="FG102">
        <v>4442.6455999999998</v>
      </c>
      <c r="FH102">
        <v>15</v>
      </c>
      <c r="FI102">
        <v>1716916018.0999999</v>
      </c>
      <c r="FJ102" t="s">
        <v>778</v>
      </c>
      <c r="FK102">
        <v>1716916018.0999999</v>
      </c>
      <c r="FL102">
        <v>1716916009.0999999</v>
      </c>
      <c r="FM102">
        <v>86</v>
      </c>
      <c r="FN102">
        <v>7.5999999999999998E-2</v>
      </c>
      <c r="FO102">
        <v>2E-3</v>
      </c>
      <c r="FP102">
        <v>0.24199999999999999</v>
      </c>
      <c r="FQ102">
        <v>0.38</v>
      </c>
      <c r="FR102">
        <v>420</v>
      </c>
      <c r="FS102">
        <v>19</v>
      </c>
      <c r="FT102">
        <v>0.13</v>
      </c>
      <c r="FU102">
        <v>0.06</v>
      </c>
      <c r="FV102">
        <v>-14.151147619047601</v>
      </c>
      <c r="FW102">
        <v>-0.23878441558441399</v>
      </c>
      <c r="FX102">
        <v>3.3205200669080698E-2</v>
      </c>
      <c r="FY102">
        <v>1</v>
      </c>
      <c r="FZ102">
        <v>406.56187499999999</v>
      </c>
      <c r="GA102">
        <v>-1.32352941191626E-2</v>
      </c>
      <c r="GB102">
        <v>1.2025363819857301E-2</v>
      </c>
      <c r="GC102">
        <v>1</v>
      </c>
      <c r="GD102">
        <v>1.59868285714286</v>
      </c>
      <c r="GE102">
        <v>2.0322077922108402E-3</v>
      </c>
      <c r="GF102">
        <v>9.1565299549733103E-4</v>
      </c>
      <c r="GG102">
        <v>1</v>
      </c>
      <c r="GH102">
        <v>9.9993326666666701E-2</v>
      </c>
      <c r="GI102">
        <v>5.1610714285756001E-4</v>
      </c>
      <c r="GJ102">
        <v>1.4952235715400401E-4</v>
      </c>
      <c r="GK102">
        <v>1</v>
      </c>
      <c r="GL102">
        <v>4</v>
      </c>
      <c r="GM102">
        <v>4</v>
      </c>
      <c r="GN102" t="s">
        <v>440</v>
      </c>
      <c r="GO102">
        <v>2.9509599999999998</v>
      </c>
      <c r="GP102">
        <v>2.8858199999999998</v>
      </c>
      <c r="GQ102">
        <v>9.9630899999999994E-2</v>
      </c>
      <c r="GR102">
        <v>0.104672</v>
      </c>
      <c r="GS102">
        <v>0.102562</v>
      </c>
      <c r="GT102">
        <v>0.102572</v>
      </c>
      <c r="GU102">
        <v>33207.300000000003</v>
      </c>
      <c r="GV102">
        <v>24810.7</v>
      </c>
      <c r="GW102">
        <v>34667.800000000003</v>
      </c>
      <c r="GX102">
        <v>24824</v>
      </c>
      <c r="GY102">
        <v>41632.199999999997</v>
      </c>
      <c r="GZ102">
        <v>28489.7</v>
      </c>
      <c r="HA102">
        <v>47565.7</v>
      </c>
      <c r="HB102">
        <v>32862.1</v>
      </c>
      <c r="HC102">
        <v>2.13307</v>
      </c>
      <c r="HD102">
        <v>2.1666799999999999</v>
      </c>
      <c r="HE102">
        <v>4.1536999999999998E-2</v>
      </c>
      <c r="HF102">
        <v>0</v>
      </c>
      <c r="HG102">
        <v>21.8888</v>
      </c>
      <c r="HH102">
        <v>999.9</v>
      </c>
      <c r="HI102">
        <v>58.259</v>
      </c>
      <c r="HJ102">
        <v>27.634</v>
      </c>
      <c r="HK102">
        <v>21.537600000000001</v>
      </c>
      <c r="HL102">
        <v>61.750900000000001</v>
      </c>
      <c r="HM102">
        <v>31.879000000000001</v>
      </c>
      <c r="HN102">
        <v>1</v>
      </c>
      <c r="HO102">
        <v>-0.33676099999999998</v>
      </c>
      <c r="HP102">
        <v>0.12834999999999999</v>
      </c>
      <c r="HQ102">
        <v>20.352799999999998</v>
      </c>
      <c r="HR102">
        <v>5.21624</v>
      </c>
      <c r="HS102">
        <v>11.950100000000001</v>
      </c>
      <c r="HT102">
        <v>4.9895500000000004</v>
      </c>
      <c r="HU102">
        <v>3.2989999999999999</v>
      </c>
      <c r="HV102">
        <v>9999</v>
      </c>
      <c r="HW102">
        <v>999.9</v>
      </c>
      <c r="HX102">
        <v>9999</v>
      </c>
      <c r="HY102">
        <v>9999</v>
      </c>
      <c r="HZ102">
        <v>1.87029</v>
      </c>
      <c r="IA102">
        <v>1.87957</v>
      </c>
      <c r="IB102">
        <v>1.8794999999999999</v>
      </c>
      <c r="IC102">
        <v>1.8720699999999999</v>
      </c>
      <c r="ID102">
        <v>1.8760699999999999</v>
      </c>
      <c r="IE102">
        <v>1.8772800000000001</v>
      </c>
      <c r="IF102">
        <v>1.8773599999999999</v>
      </c>
      <c r="IG102">
        <v>1.8802000000000001</v>
      </c>
      <c r="IH102">
        <v>5</v>
      </c>
      <c r="II102">
        <v>0</v>
      </c>
      <c r="IJ102">
        <v>0</v>
      </c>
      <c r="IK102">
        <v>0</v>
      </c>
      <c r="IL102" t="s">
        <v>441</v>
      </c>
      <c r="IM102" t="s">
        <v>442</v>
      </c>
      <c r="IN102" t="s">
        <v>443</v>
      </c>
      <c r="IO102" t="s">
        <v>443</v>
      </c>
      <c r="IP102" t="s">
        <v>443</v>
      </c>
      <c r="IQ102" t="s">
        <v>443</v>
      </c>
      <c r="IR102">
        <v>0</v>
      </c>
      <c r="IS102">
        <v>100</v>
      </c>
      <c r="IT102">
        <v>100</v>
      </c>
      <c r="IU102">
        <v>0.24199999999999999</v>
      </c>
      <c r="IV102">
        <v>0.38</v>
      </c>
      <c r="IW102">
        <v>-0.75347818089956597</v>
      </c>
      <c r="IX102">
        <v>3.1429845563750499E-3</v>
      </c>
      <c r="IY102">
        <v>-2.6191379260519398E-6</v>
      </c>
      <c r="IZ102">
        <v>8.1946225552374905E-10</v>
      </c>
      <c r="JA102">
        <v>-1.0056277680346001E-2</v>
      </c>
      <c r="JB102">
        <v>-4.0743828274618102E-2</v>
      </c>
      <c r="JC102">
        <v>3.8132344040852999E-3</v>
      </c>
      <c r="JD102">
        <v>-2.3311986755717701E-5</v>
      </c>
      <c r="JE102">
        <v>5</v>
      </c>
      <c r="JF102">
        <v>2227</v>
      </c>
      <c r="JG102">
        <v>1</v>
      </c>
      <c r="JH102">
        <v>23</v>
      </c>
      <c r="JI102">
        <v>4.7</v>
      </c>
      <c r="JJ102">
        <v>4.7</v>
      </c>
      <c r="JK102">
        <v>0.161133</v>
      </c>
      <c r="JL102">
        <v>4.99878</v>
      </c>
      <c r="JM102">
        <v>1.5954600000000001</v>
      </c>
      <c r="JN102">
        <v>2.3156699999999999</v>
      </c>
      <c r="JO102">
        <v>1.49658</v>
      </c>
      <c r="JP102">
        <v>2.2607400000000002</v>
      </c>
      <c r="JQ102">
        <v>30.544599999999999</v>
      </c>
      <c r="JR102">
        <v>24.3064</v>
      </c>
      <c r="JS102">
        <v>2</v>
      </c>
      <c r="JT102">
        <v>506.79599999999999</v>
      </c>
      <c r="JU102">
        <v>548.43600000000004</v>
      </c>
      <c r="JV102">
        <v>21.9999</v>
      </c>
      <c r="JW102">
        <v>22.9984</v>
      </c>
      <c r="JX102">
        <v>30.0002</v>
      </c>
      <c r="JY102">
        <v>23.045999999999999</v>
      </c>
      <c r="JZ102">
        <v>23.019200000000001</v>
      </c>
      <c r="KA102">
        <v>-1</v>
      </c>
      <c r="KB102">
        <v>20.05</v>
      </c>
      <c r="KC102">
        <v>95.7</v>
      </c>
      <c r="KD102">
        <v>22</v>
      </c>
      <c r="KE102">
        <v>400</v>
      </c>
      <c r="KF102">
        <v>15.3735</v>
      </c>
      <c r="KG102">
        <v>100.58799999999999</v>
      </c>
      <c r="KH102">
        <v>100.51</v>
      </c>
    </row>
    <row r="103" spans="1:294" x14ac:dyDescent="0.35">
      <c r="A103">
        <v>85</v>
      </c>
      <c r="B103">
        <v>1716916287.0999999</v>
      </c>
      <c r="C103">
        <v>27301.0999999046</v>
      </c>
      <c r="D103" t="s">
        <v>779</v>
      </c>
      <c r="E103" t="s">
        <v>780</v>
      </c>
      <c r="F103">
        <v>15</v>
      </c>
      <c r="G103">
        <v>1716916278.5999999</v>
      </c>
      <c r="H103">
        <f t="shared" si="50"/>
        <v>1.3543694699830802E-3</v>
      </c>
      <c r="I103">
        <f t="shared" si="51"/>
        <v>1.3543694699830802</v>
      </c>
      <c r="J103">
        <f t="shared" si="52"/>
        <v>11.127124810915111</v>
      </c>
      <c r="K103">
        <f t="shared" si="53"/>
        <v>406.93837500000001</v>
      </c>
      <c r="L103">
        <f t="shared" si="54"/>
        <v>281.85238705731206</v>
      </c>
      <c r="M103">
        <f t="shared" si="55"/>
        <v>28.351622981831017</v>
      </c>
      <c r="N103">
        <f t="shared" si="56"/>
        <v>40.934063057954347</v>
      </c>
      <c r="O103">
        <f t="shared" si="57"/>
        <v>0.1519367855302699</v>
      </c>
      <c r="P103">
        <f t="shared" si="58"/>
        <v>2.9379015699838495</v>
      </c>
      <c r="Q103">
        <f t="shared" si="59"/>
        <v>0.14770265163522142</v>
      </c>
      <c r="R103">
        <f t="shared" si="60"/>
        <v>9.2684749037561798E-2</v>
      </c>
      <c r="S103">
        <f t="shared" si="61"/>
        <v>77.177141191172339</v>
      </c>
      <c r="T103">
        <f t="shared" si="62"/>
        <v>23.61261028638458</v>
      </c>
      <c r="U103">
        <f t="shared" si="63"/>
        <v>23.61261028638458</v>
      </c>
      <c r="V103">
        <f t="shared" si="64"/>
        <v>2.9259849517762806</v>
      </c>
      <c r="W103">
        <f t="shared" si="65"/>
        <v>69.683297225725283</v>
      </c>
      <c r="X103">
        <f t="shared" si="66"/>
        <v>2.0263204097734984</v>
      </c>
      <c r="Y103">
        <f t="shared" si="67"/>
        <v>2.9078997269742182</v>
      </c>
      <c r="Z103">
        <f t="shared" si="68"/>
        <v>0.89966454200278223</v>
      </c>
      <c r="AA103">
        <f t="shared" si="69"/>
        <v>-59.727693626253838</v>
      </c>
      <c r="AB103">
        <f t="shared" si="70"/>
        <v>-16.293830263289802</v>
      </c>
      <c r="AC103">
        <f t="shared" si="71"/>
        <v>-1.1562188454702926</v>
      </c>
      <c r="AD103">
        <f t="shared" si="72"/>
        <v>-6.015438415936103E-4</v>
      </c>
      <c r="AE103">
        <f t="shared" si="73"/>
        <v>11.261485779925472</v>
      </c>
      <c r="AF103">
        <f t="shared" si="74"/>
        <v>1.2530678883992408</v>
      </c>
      <c r="AG103">
        <f t="shared" si="75"/>
        <v>11.127124810915111</v>
      </c>
      <c r="AH103">
        <v>429.00342444011801</v>
      </c>
      <c r="AI103">
        <v>415.41077575757498</v>
      </c>
      <c r="AJ103">
        <v>-1.3983791411568401E-3</v>
      </c>
      <c r="AK103">
        <v>67.039373810846797</v>
      </c>
      <c r="AL103">
        <f t="shared" si="76"/>
        <v>1.3543694699830802</v>
      </c>
      <c r="AM103">
        <v>18.6731607156282</v>
      </c>
      <c r="AN103">
        <v>20.264690909090898</v>
      </c>
      <c r="AO103">
        <v>6.0513888203117597E-6</v>
      </c>
      <c r="AP103">
        <v>77.576556834728294</v>
      </c>
      <c r="AQ103">
        <v>0</v>
      </c>
      <c r="AR103">
        <v>0</v>
      </c>
      <c r="AS103">
        <f t="shared" si="77"/>
        <v>1</v>
      </c>
      <c r="AT103">
        <f t="shared" si="78"/>
        <v>0</v>
      </c>
      <c r="AU103">
        <f t="shared" si="79"/>
        <v>53755.015184390526</v>
      </c>
      <c r="AV103" t="s">
        <v>484</v>
      </c>
      <c r="AW103">
        <v>10531.5</v>
      </c>
      <c r="AX103">
        <v>1256.3007692307699</v>
      </c>
      <c r="AY103">
        <v>6278</v>
      </c>
      <c r="AZ103">
        <f t="shared" si="80"/>
        <v>0.79988837699414306</v>
      </c>
      <c r="BA103">
        <v>-1.58532174459789</v>
      </c>
      <c r="BB103" t="s">
        <v>781</v>
      </c>
      <c r="BC103">
        <v>10515.7</v>
      </c>
      <c r="BD103">
        <v>2081.7620000000002</v>
      </c>
      <c r="BE103">
        <v>3388.51</v>
      </c>
      <c r="BF103">
        <f t="shared" si="81"/>
        <v>0.38564088640729999</v>
      </c>
      <c r="BG103">
        <v>0.5</v>
      </c>
      <c r="BH103">
        <f t="shared" si="82"/>
        <v>336.59778997058618</v>
      </c>
      <c r="BI103">
        <f t="shared" si="83"/>
        <v>11.127124810915111</v>
      </c>
      <c r="BJ103">
        <f t="shared" si="84"/>
        <v>64.902935043497521</v>
      </c>
      <c r="BK103">
        <f t="shared" si="85"/>
        <v>3.776746887323261E-2</v>
      </c>
      <c r="BL103">
        <f t="shared" si="86"/>
        <v>0.85273173164606264</v>
      </c>
      <c r="BM103">
        <f t="shared" si="87"/>
        <v>1073.1729023515309</v>
      </c>
      <c r="BN103" t="s">
        <v>438</v>
      </c>
      <c r="BO103">
        <v>0</v>
      </c>
      <c r="BP103">
        <f t="shared" si="88"/>
        <v>1073.1729023515309</v>
      </c>
      <c r="BQ103">
        <f t="shared" si="89"/>
        <v>0.68329061966718974</v>
      </c>
      <c r="BR103">
        <f t="shared" si="90"/>
        <v>0.56438779533536398</v>
      </c>
      <c r="BS103">
        <f t="shared" si="91"/>
        <v>0.55515580936501541</v>
      </c>
      <c r="BT103">
        <f t="shared" si="92"/>
        <v>0.61286105563316073</v>
      </c>
      <c r="BU103">
        <f t="shared" si="93"/>
        <v>0.57540084883924525</v>
      </c>
      <c r="BV103">
        <f t="shared" si="94"/>
        <v>0.2909485754720445</v>
      </c>
      <c r="BW103">
        <f t="shared" si="95"/>
        <v>0.70905142452795555</v>
      </c>
      <c r="DF103">
        <f t="shared" si="96"/>
        <v>400.01237500000002</v>
      </c>
      <c r="DG103">
        <f t="shared" si="97"/>
        <v>336.59778997058618</v>
      </c>
      <c r="DH103">
        <f t="shared" si="98"/>
        <v>0.84146844199654114</v>
      </c>
      <c r="DI103">
        <f t="shared" si="99"/>
        <v>0.19293688399308229</v>
      </c>
      <c r="DJ103">
        <v>1716916278.5999999</v>
      </c>
      <c r="DK103">
        <v>406.93837500000001</v>
      </c>
      <c r="DL103">
        <v>421.0575</v>
      </c>
      <c r="DM103">
        <v>20.144287500000001</v>
      </c>
      <c r="DN103">
        <v>18.671581249999999</v>
      </c>
      <c r="DO103">
        <v>406.842375</v>
      </c>
      <c r="DP103">
        <v>19.766287500000001</v>
      </c>
      <c r="DQ103">
        <v>500.2324375</v>
      </c>
      <c r="DR103">
        <v>100.4903125</v>
      </c>
      <c r="DS103">
        <v>0.10001166875</v>
      </c>
      <c r="DT103">
        <v>23.5097375</v>
      </c>
      <c r="DU103">
        <v>22.552631250000001</v>
      </c>
      <c r="DV103">
        <v>999.9</v>
      </c>
      <c r="DW103">
        <v>0</v>
      </c>
      <c r="DX103">
        <v>0</v>
      </c>
      <c r="DY103">
        <v>9998.6625000000004</v>
      </c>
      <c r="DZ103">
        <v>0</v>
      </c>
      <c r="EA103">
        <v>1.71648</v>
      </c>
      <c r="EB103">
        <v>-13.99155</v>
      </c>
      <c r="EC103">
        <v>415.48468750000001</v>
      </c>
      <c r="ED103">
        <v>429.06881249999998</v>
      </c>
      <c r="EE103">
        <v>1.591345</v>
      </c>
      <c r="EF103">
        <v>421.0575</v>
      </c>
      <c r="EG103">
        <v>18.671581249999999</v>
      </c>
      <c r="EH103">
        <v>2.0362274999999999</v>
      </c>
      <c r="EI103">
        <v>1.876314375</v>
      </c>
      <c r="EJ103">
        <v>17.728899999999999</v>
      </c>
      <c r="EK103">
        <v>16.437481250000001</v>
      </c>
      <c r="EL103">
        <v>400.01237500000002</v>
      </c>
      <c r="EM103">
        <v>0.95001437499999997</v>
      </c>
      <c r="EN103">
        <v>4.9985787499999997E-2</v>
      </c>
      <c r="EO103">
        <v>0</v>
      </c>
      <c r="EP103">
        <v>2081.7975000000001</v>
      </c>
      <c r="EQ103">
        <v>8.3295499999999993</v>
      </c>
      <c r="ER103">
        <v>4449.3343750000004</v>
      </c>
      <c r="ES103">
        <v>3981.4556250000001</v>
      </c>
      <c r="ET103">
        <v>38.636562499999997</v>
      </c>
      <c r="EU103">
        <v>41.936999999999998</v>
      </c>
      <c r="EV103">
        <v>40.507750000000001</v>
      </c>
      <c r="EW103">
        <v>42.105375000000002</v>
      </c>
      <c r="EX103">
        <v>41.566000000000003</v>
      </c>
      <c r="EY103">
        <v>372.10624999999999</v>
      </c>
      <c r="EZ103">
        <v>19.579999999999998</v>
      </c>
      <c r="FA103">
        <v>0</v>
      </c>
      <c r="FB103">
        <v>298.59999990463302</v>
      </c>
      <c r="FC103">
        <v>0</v>
      </c>
      <c r="FD103">
        <v>2081.7620000000002</v>
      </c>
      <c r="FE103">
        <v>1.4553846030834401</v>
      </c>
      <c r="FF103">
        <v>2.57769229711639</v>
      </c>
      <c r="FG103">
        <v>4449.152</v>
      </c>
      <c r="FH103">
        <v>15</v>
      </c>
      <c r="FI103">
        <v>1716916328.0999999</v>
      </c>
      <c r="FJ103" t="s">
        <v>782</v>
      </c>
      <c r="FK103">
        <v>1716916328.0999999</v>
      </c>
      <c r="FL103">
        <v>1716916307.0999999</v>
      </c>
      <c r="FM103">
        <v>87</v>
      </c>
      <c r="FN103">
        <v>-0.14599999999999999</v>
      </c>
      <c r="FO103">
        <v>-3.0000000000000001E-3</v>
      </c>
      <c r="FP103">
        <v>9.6000000000000002E-2</v>
      </c>
      <c r="FQ103">
        <v>0.378</v>
      </c>
      <c r="FR103">
        <v>421</v>
      </c>
      <c r="FS103">
        <v>19</v>
      </c>
      <c r="FT103">
        <v>0.31</v>
      </c>
      <c r="FU103">
        <v>0.04</v>
      </c>
      <c r="FV103">
        <v>-14.001125</v>
      </c>
      <c r="FW103">
        <v>0.278449624060148</v>
      </c>
      <c r="FX103">
        <v>3.2113920268319801E-2</v>
      </c>
      <c r="FY103">
        <v>1</v>
      </c>
      <c r="FZ103">
        <v>407.07073333333301</v>
      </c>
      <c r="GA103">
        <v>-0.233785714285457</v>
      </c>
      <c r="GB103">
        <v>2.3450562656122598E-2</v>
      </c>
      <c r="GC103">
        <v>1</v>
      </c>
      <c r="GD103">
        <v>1.591493</v>
      </c>
      <c r="GE103">
        <v>-5.1527819548898403E-3</v>
      </c>
      <c r="GF103">
        <v>1.11016710453877E-3</v>
      </c>
      <c r="GG103">
        <v>1</v>
      </c>
      <c r="GH103">
        <v>0.10001166875</v>
      </c>
      <c r="GI103">
        <v>2.7270882352895199E-4</v>
      </c>
      <c r="GJ103">
        <v>1.7795643679967599E-4</v>
      </c>
      <c r="GK103">
        <v>1</v>
      </c>
      <c r="GL103">
        <v>4</v>
      </c>
      <c r="GM103">
        <v>4</v>
      </c>
      <c r="GN103" t="s">
        <v>440</v>
      </c>
      <c r="GO103">
        <v>2.9508899999999998</v>
      </c>
      <c r="GP103">
        <v>2.8858199999999998</v>
      </c>
      <c r="GQ103">
        <v>9.9708199999999997E-2</v>
      </c>
      <c r="GR103">
        <v>0.10473300000000001</v>
      </c>
      <c r="GS103">
        <v>0.102558</v>
      </c>
      <c r="GT103">
        <v>0.10261099999999999</v>
      </c>
      <c r="GU103">
        <v>33200.300000000003</v>
      </c>
      <c r="GV103">
        <v>24806.799999999999</v>
      </c>
      <c r="GW103">
        <v>34663.599999999999</v>
      </c>
      <c r="GX103">
        <v>24821.9</v>
      </c>
      <c r="GY103">
        <v>41628.5</v>
      </c>
      <c r="GZ103">
        <v>28486.6</v>
      </c>
      <c r="HA103">
        <v>47561.1</v>
      </c>
      <c r="HB103">
        <v>32859.9</v>
      </c>
      <c r="HC103">
        <v>2.1326700000000001</v>
      </c>
      <c r="HD103">
        <v>2.1665999999999999</v>
      </c>
      <c r="HE103">
        <v>4.2524199999999998E-2</v>
      </c>
      <c r="HF103">
        <v>0</v>
      </c>
      <c r="HG103">
        <v>21.854299999999999</v>
      </c>
      <c r="HH103">
        <v>999.9</v>
      </c>
      <c r="HI103">
        <v>58.283000000000001</v>
      </c>
      <c r="HJ103">
        <v>27.634</v>
      </c>
      <c r="HK103">
        <v>21.543600000000001</v>
      </c>
      <c r="HL103">
        <v>61.960900000000002</v>
      </c>
      <c r="HM103">
        <v>31.863</v>
      </c>
      <c r="HN103">
        <v>1</v>
      </c>
      <c r="HO103">
        <v>-0.33460400000000001</v>
      </c>
      <c r="HP103">
        <v>0.14466999999999999</v>
      </c>
      <c r="HQ103">
        <v>20.352799999999998</v>
      </c>
      <c r="HR103">
        <v>5.2166899999999998</v>
      </c>
      <c r="HS103">
        <v>11.950100000000001</v>
      </c>
      <c r="HT103">
        <v>4.9896500000000001</v>
      </c>
      <c r="HU103">
        <v>3.2989999999999999</v>
      </c>
      <c r="HV103">
        <v>9999</v>
      </c>
      <c r="HW103">
        <v>999.9</v>
      </c>
      <c r="HX103">
        <v>9999</v>
      </c>
      <c r="HY103">
        <v>9999</v>
      </c>
      <c r="HZ103">
        <v>1.8702799999999999</v>
      </c>
      <c r="IA103">
        <v>1.87957</v>
      </c>
      <c r="IB103">
        <v>1.8794599999999999</v>
      </c>
      <c r="IC103">
        <v>1.8720699999999999</v>
      </c>
      <c r="ID103">
        <v>1.8760699999999999</v>
      </c>
      <c r="IE103">
        <v>1.8772800000000001</v>
      </c>
      <c r="IF103">
        <v>1.87737</v>
      </c>
      <c r="IG103">
        <v>1.8802000000000001</v>
      </c>
      <c r="IH103">
        <v>5</v>
      </c>
      <c r="II103">
        <v>0</v>
      </c>
      <c r="IJ103">
        <v>0</v>
      </c>
      <c r="IK103">
        <v>0</v>
      </c>
      <c r="IL103" t="s">
        <v>441</v>
      </c>
      <c r="IM103" t="s">
        <v>442</v>
      </c>
      <c r="IN103" t="s">
        <v>443</v>
      </c>
      <c r="IO103" t="s">
        <v>443</v>
      </c>
      <c r="IP103" t="s">
        <v>443</v>
      </c>
      <c r="IQ103" t="s">
        <v>443</v>
      </c>
      <c r="IR103">
        <v>0</v>
      </c>
      <c r="IS103">
        <v>100</v>
      </c>
      <c r="IT103">
        <v>100</v>
      </c>
      <c r="IU103">
        <v>9.6000000000000002E-2</v>
      </c>
      <c r="IV103">
        <v>0.378</v>
      </c>
      <c r="IW103">
        <v>-0.67697119457611399</v>
      </c>
      <c r="IX103">
        <v>3.1429845563750499E-3</v>
      </c>
      <c r="IY103">
        <v>-2.6191379260519398E-6</v>
      </c>
      <c r="IZ103">
        <v>8.1946225552374905E-10</v>
      </c>
      <c r="JA103">
        <v>-7.8200297289318203E-3</v>
      </c>
      <c r="JB103">
        <v>-4.0743828274618102E-2</v>
      </c>
      <c r="JC103">
        <v>3.8132344040852999E-3</v>
      </c>
      <c r="JD103">
        <v>-2.3311986755717701E-5</v>
      </c>
      <c r="JE103">
        <v>5</v>
      </c>
      <c r="JF103">
        <v>2227</v>
      </c>
      <c r="JG103">
        <v>1</v>
      </c>
      <c r="JH103">
        <v>23</v>
      </c>
      <c r="JI103">
        <v>4.5</v>
      </c>
      <c r="JJ103">
        <v>4.5999999999999996</v>
      </c>
      <c r="JK103">
        <v>0.161133</v>
      </c>
      <c r="JL103">
        <v>4.99878</v>
      </c>
      <c r="JM103">
        <v>1.5954600000000001</v>
      </c>
      <c r="JN103">
        <v>2.3156699999999999</v>
      </c>
      <c r="JO103">
        <v>1.49658</v>
      </c>
      <c r="JP103">
        <v>2.3938000000000001</v>
      </c>
      <c r="JQ103">
        <v>30.544599999999999</v>
      </c>
      <c r="JR103">
        <v>24.315200000000001</v>
      </c>
      <c r="JS103">
        <v>2</v>
      </c>
      <c r="JT103">
        <v>506.66699999999997</v>
      </c>
      <c r="JU103">
        <v>548.48800000000006</v>
      </c>
      <c r="JV103">
        <v>21.9999</v>
      </c>
      <c r="JW103">
        <v>23.015799999999999</v>
      </c>
      <c r="JX103">
        <v>30.0001</v>
      </c>
      <c r="JY103">
        <v>23.057600000000001</v>
      </c>
      <c r="JZ103">
        <v>23.0288</v>
      </c>
      <c r="KA103">
        <v>-1</v>
      </c>
      <c r="KB103">
        <v>20.05</v>
      </c>
      <c r="KC103">
        <v>95.7</v>
      </c>
      <c r="KD103">
        <v>22</v>
      </c>
      <c r="KE103">
        <v>400</v>
      </c>
      <c r="KF103">
        <v>15.3735</v>
      </c>
      <c r="KG103">
        <v>100.577</v>
      </c>
      <c r="KH103">
        <v>100.503</v>
      </c>
    </row>
    <row r="104" spans="1:294" x14ac:dyDescent="0.35">
      <c r="A104">
        <v>86</v>
      </c>
      <c r="B104">
        <v>1716916587.0999999</v>
      </c>
      <c r="C104">
        <v>27601.0999999046</v>
      </c>
      <c r="D104" t="s">
        <v>783</v>
      </c>
      <c r="E104" t="s">
        <v>784</v>
      </c>
      <c r="F104">
        <v>15</v>
      </c>
      <c r="G104">
        <v>1716916578.5999999</v>
      </c>
      <c r="H104">
        <f t="shared" si="50"/>
        <v>1.3450924190182006E-3</v>
      </c>
      <c r="I104">
        <f t="shared" si="51"/>
        <v>1.3450924190182005</v>
      </c>
      <c r="J104">
        <f t="shared" si="52"/>
        <v>11.228044049524387</v>
      </c>
      <c r="K104">
        <f t="shared" si="53"/>
        <v>404.0281875</v>
      </c>
      <c r="L104">
        <f t="shared" si="54"/>
        <v>277.12881675718631</v>
      </c>
      <c r="M104">
        <f t="shared" si="55"/>
        <v>27.876803339653517</v>
      </c>
      <c r="N104">
        <f t="shared" si="56"/>
        <v>40.641801377453085</v>
      </c>
      <c r="O104">
        <f t="shared" si="57"/>
        <v>0.15093792517086418</v>
      </c>
      <c r="P104">
        <f t="shared" si="58"/>
        <v>2.9379305674299454</v>
      </c>
      <c r="Q104">
        <f t="shared" si="59"/>
        <v>0.1467584957302783</v>
      </c>
      <c r="R104">
        <f t="shared" si="60"/>
        <v>9.2089925603353856E-2</v>
      </c>
      <c r="S104">
        <f t="shared" si="61"/>
        <v>77.174628830534843</v>
      </c>
      <c r="T104">
        <f t="shared" si="62"/>
        <v>23.61093173678632</v>
      </c>
      <c r="U104">
        <f t="shared" si="63"/>
        <v>23.61093173678632</v>
      </c>
      <c r="V104">
        <f t="shared" si="64"/>
        <v>2.9256890721057669</v>
      </c>
      <c r="W104">
        <f t="shared" si="65"/>
        <v>69.70408957162492</v>
      </c>
      <c r="X104">
        <f t="shared" si="66"/>
        <v>2.0264270817774248</v>
      </c>
      <c r="Y104">
        <f t="shared" si="67"/>
        <v>2.9071853520088742</v>
      </c>
      <c r="Z104">
        <f t="shared" si="68"/>
        <v>0.89926199032834209</v>
      </c>
      <c r="AA104">
        <f t="shared" si="69"/>
        <v>-59.318575678702643</v>
      </c>
      <c r="AB104">
        <f t="shared" si="70"/>
        <v>-16.673564176132068</v>
      </c>
      <c r="AC104">
        <f t="shared" si="71"/>
        <v>-1.1831188583293586</v>
      </c>
      <c r="AD104">
        <f t="shared" si="72"/>
        <v>-6.298826292336912E-4</v>
      </c>
      <c r="AE104">
        <f t="shared" si="73"/>
        <v>11.033627739215435</v>
      </c>
      <c r="AF104">
        <f t="shared" si="74"/>
        <v>1.2413433426215721</v>
      </c>
      <c r="AG104">
        <f t="shared" si="75"/>
        <v>11.228044049524387</v>
      </c>
      <c r="AH104">
        <v>425.74581410036598</v>
      </c>
      <c r="AI104">
        <v>412.10689090909102</v>
      </c>
      <c r="AJ104">
        <v>-1.55931650130718E-2</v>
      </c>
      <c r="AK104">
        <v>67.039337588715398</v>
      </c>
      <c r="AL104">
        <f t="shared" si="76"/>
        <v>1.3450924190182005</v>
      </c>
      <c r="AM104">
        <v>18.6873901965606</v>
      </c>
      <c r="AN104">
        <v>20.2680442424242</v>
      </c>
      <c r="AO104">
        <v>5.3551992505836502E-6</v>
      </c>
      <c r="AP104">
        <v>77.574989168120794</v>
      </c>
      <c r="AQ104">
        <v>0</v>
      </c>
      <c r="AR104">
        <v>0</v>
      </c>
      <c r="AS104">
        <f t="shared" si="77"/>
        <v>1</v>
      </c>
      <c r="AT104">
        <f t="shared" si="78"/>
        <v>0</v>
      </c>
      <c r="AU104">
        <f t="shared" si="79"/>
        <v>53756.6309208694</v>
      </c>
      <c r="AV104" t="s">
        <v>484</v>
      </c>
      <c r="AW104">
        <v>10531.5</v>
      </c>
      <c r="AX104">
        <v>1256.3007692307699</v>
      </c>
      <c r="AY104">
        <v>6278</v>
      </c>
      <c r="AZ104">
        <f t="shared" si="80"/>
        <v>0.79988837699414306</v>
      </c>
      <c r="BA104">
        <v>-1.58532174459789</v>
      </c>
      <c r="BB104" t="s">
        <v>785</v>
      </c>
      <c r="BC104">
        <v>10515.6</v>
      </c>
      <c r="BD104">
        <v>2083.4744000000001</v>
      </c>
      <c r="BE104">
        <v>3375.2</v>
      </c>
      <c r="BF104">
        <f t="shared" si="81"/>
        <v>0.38271083195069922</v>
      </c>
      <c r="BG104">
        <v>0.5</v>
      </c>
      <c r="BH104">
        <f t="shared" si="82"/>
        <v>336.58666254026735</v>
      </c>
      <c r="BI104">
        <f t="shared" si="83"/>
        <v>11.228044049524387</v>
      </c>
      <c r="BJ104">
        <f t="shared" si="84"/>
        <v>64.407680822147483</v>
      </c>
      <c r="BK104">
        <f t="shared" si="85"/>
        <v>3.8068548817169361E-2</v>
      </c>
      <c r="BL104">
        <f t="shared" si="86"/>
        <v>0.86003792367859688</v>
      </c>
      <c r="BM104">
        <f t="shared" si="87"/>
        <v>1071.8342521702432</v>
      </c>
      <c r="BN104" t="s">
        <v>438</v>
      </c>
      <c r="BO104">
        <v>0</v>
      </c>
      <c r="BP104">
        <f t="shared" si="88"/>
        <v>1071.8342521702432</v>
      </c>
      <c r="BQ104">
        <f t="shared" si="89"/>
        <v>0.68243829930959854</v>
      </c>
      <c r="BR104">
        <f t="shared" si="90"/>
        <v>0.56079917017827963</v>
      </c>
      <c r="BS104">
        <f t="shared" si="91"/>
        <v>0.55756964733788239</v>
      </c>
      <c r="BT104">
        <f t="shared" si="92"/>
        <v>0.60962106231501212</v>
      </c>
      <c r="BU104">
        <f t="shared" si="93"/>
        <v>0.57805134608895037</v>
      </c>
      <c r="BV104">
        <f t="shared" si="94"/>
        <v>0.28850066945182012</v>
      </c>
      <c r="BW104">
        <f t="shared" si="95"/>
        <v>0.71149933054817982</v>
      </c>
      <c r="DF104">
        <f t="shared" si="96"/>
        <v>399.99912499999999</v>
      </c>
      <c r="DG104">
        <f t="shared" si="97"/>
        <v>336.58666254026735</v>
      </c>
      <c r="DH104">
        <f t="shared" si="98"/>
        <v>0.84146849706300575</v>
      </c>
      <c r="DI104">
        <f t="shared" si="99"/>
        <v>0.19293699412601176</v>
      </c>
      <c r="DJ104">
        <v>1716916578.5999999</v>
      </c>
      <c r="DK104">
        <v>404.0281875</v>
      </c>
      <c r="DL104">
        <v>417.86418750000001</v>
      </c>
      <c r="DM104">
        <v>20.1451125</v>
      </c>
      <c r="DN104">
        <v>18.686162499999998</v>
      </c>
      <c r="DO104">
        <v>403.84818749999999</v>
      </c>
      <c r="DP104">
        <v>19.772112499999999</v>
      </c>
      <c r="DQ104">
        <v>500.22399999999999</v>
      </c>
      <c r="DR104">
        <v>100.4915</v>
      </c>
      <c r="DS104">
        <v>9.9999887499999995E-2</v>
      </c>
      <c r="DT104">
        <v>23.5056625</v>
      </c>
      <c r="DU104">
        <v>22.548887499999999</v>
      </c>
      <c r="DV104">
        <v>999.9</v>
      </c>
      <c r="DW104">
        <v>0</v>
      </c>
      <c r="DX104">
        <v>0</v>
      </c>
      <c r="DY104">
        <v>9998.7093750000004</v>
      </c>
      <c r="DZ104">
        <v>0</v>
      </c>
      <c r="EA104">
        <v>1.71648</v>
      </c>
      <c r="EB104">
        <v>-13.94258125</v>
      </c>
      <c r="EC104">
        <v>412.27699999999999</v>
      </c>
      <c r="ED104">
        <v>425.82100000000003</v>
      </c>
      <c r="EE104">
        <v>1.580253125</v>
      </c>
      <c r="EF104">
        <v>417.86418750000001</v>
      </c>
      <c r="EG104">
        <v>18.686162499999998</v>
      </c>
      <c r="EH104">
        <v>2.0366037499999998</v>
      </c>
      <c r="EI104">
        <v>1.8778018750000001</v>
      </c>
      <c r="EJ104">
        <v>17.731818749999999</v>
      </c>
      <c r="EK104">
        <v>16.449925</v>
      </c>
      <c r="EL104">
        <v>399.99912499999999</v>
      </c>
      <c r="EM104">
        <v>0.95001218750000005</v>
      </c>
      <c r="EN104">
        <v>4.9987993750000001E-2</v>
      </c>
      <c r="EO104">
        <v>0</v>
      </c>
      <c r="EP104">
        <v>2083.4137500000002</v>
      </c>
      <c r="EQ104">
        <v>8.3295499999999993</v>
      </c>
      <c r="ER104">
        <v>4452.72</v>
      </c>
      <c r="ES104">
        <v>3981.316875</v>
      </c>
      <c r="ET104">
        <v>38.613187500000002</v>
      </c>
      <c r="EU104">
        <v>41.921500000000002</v>
      </c>
      <c r="EV104">
        <v>40.511562499999997</v>
      </c>
      <c r="EW104">
        <v>42.081687500000001</v>
      </c>
      <c r="EX104">
        <v>41.565937499999997</v>
      </c>
      <c r="EY104">
        <v>372.09125</v>
      </c>
      <c r="EZ104">
        <v>19.579999999999998</v>
      </c>
      <c r="FA104">
        <v>0</v>
      </c>
      <c r="FB104">
        <v>299</v>
      </c>
      <c r="FC104">
        <v>0</v>
      </c>
      <c r="FD104">
        <v>2083.4744000000001</v>
      </c>
      <c r="FE104">
        <v>0.67230769674817803</v>
      </c>
      <c r="FF104">
        <v>1.8123077329833801</v>
      </c>
      <c r="FG104">
        <v>4452.7164000000002</v>
      </c>
      <c r="FH104">
        <v>15</v>
      </c>
      <c r="FI104">
        <v>1716916614.0999999</v>
      </c>
      <c r="FJ104" t="s">
        <v>786</v>
      </c>
      <c r="FK104">
        <v>1716916614.0999999</v>
      </c>
      <c r="FL104">
        <v>1716916607.0999999</v>
      </c>
      <c r="FM104">
        <v>88</v>
      </c>
      <c r="FN104">
        <v>8.7999999999999995E-2</v>
      </c>
      <c r="FO104">
        <v>-5.0000000000000001E-3</v>
      </c>
      <c r="FP104">
        <v>0.18</v>
      </c>
      <c r="FQ104">
        <v>0.373</v>
      </c>
      <c r="FR104">
        <v>417</v>
      </c>
      <c r="FS104">
        <v>19</v>
      </c>
      <c r="FT104">
        <v>0.2</v>
      </c>
      <c r="FU104">
        <v>0.05</v>
      </c>
      <c r="FV104">
        <v>-13.9126333333333</v>
      </c>
      <c r="FW104">
        <v>-0.53489610389613995</v>
      </c>
      <c r="FX104">
        <v>5.9798441875969201E-2</v>
      </c>
      <c r="FY104">
        <v>0</v>
      </c>
      <c r="FZ104">
        <v>403.96875</v>
      </c>
      <c r="GA104">
        <v>-1.4408823529418899</v>
      </c>
      <c r="GB104">
        <v>0.111389238708232</v>
      </c>
      <c r="GC104">
        <v>0</v>
      </c>
      <c r="GD104">
        <v>1.5806742857142899</v>
      </c>
      <c r="GE104">
        <v>-6.17454545454422E-3</v>
      </c>
      <c r="GF104">
        <v>1.11530722407847E-3</v>
      </c>
      <c r="GG104">
        <v>1</v>
      </c>
      <c r="GH104">
        <v>0.100009606666667</v>
      </c>
      <c r="GI104">
        <v>1.41064285714355E-4</v>
      </c>
      <c r="GJ104">
        <v>1.97534906507404E-4</v>
      </c>
      <c r="GK104">
        <v>1</v>
      </c>
      <c r="GL104">
        <v>2</v>
      </c>
      <c r="GM104">
        <v>4</v>
      </c>
      <c r="GN104" t="s">
        <v>457</v>
      </c>
      <c r="GO104">
        <v>2.9512100000000001</v>
      </c>
      <c r="GP104">
        <v>2.8859699999999999</v>
      </c>
      <c r="GQ104">
        <v>9.9115300000000003E-2</v>
      </c>
      <c r="GR104">
        <v>0.104116</v>
      </c>
      <c r="GS104">
        <v>0.102577</v>
      </c>
      <c r="GT104">
        <v>0.10266599999999999</v>
      </c>
      <c r="GU104">
        <v>33226</v>
      </c>
      <c r="GV104">
        <v>24825.3</v>
      </c>
      <c r="GW104">
        <v>34667.699999999997</v>
      </c>
      <c r="GX104">
        <v>24823.3</v>
      </c>
      <c r="GY104">
        <v>41633.4</v>
      </c>
      <c r="GZ104">
        <v>28486.5</v>
      </c>
      <c r="HA104">
        <v>47567.7</v>
      </c>
      <c r="HB104">
        <v>32861.699999999997</v>
      </c>
      <c r="HC104">
        <v>2.1324999999999998</v>
      </c>
      <c r="HD104">
        <v>2.1665000000000001</v>
      </c>
      <c r="HE104">
        <v>4.15593E-2</v>
      </c>
      <c r="HF104">
        <v>0</v>
      </c>
      <c r="HG104">
        <v>21.871099999999998</v>
      </c>
      <c r="HH104">
        <v>999.9</v>
      </c>
      <c r="HI104">
        <v>58.295999999999999</v>
      </c>
      <c r="HJ104">
        <v>27.623999999999999</v>
      </c>
      <c r="HK104">
        <v>21.536300000000001</v>
      </c>
      <c r="HL104">
        <v>61.870899999999999</v>
      </c>
      <c r="HM104">
        <v>30.817299999999999</v>
      </c>
      <c r="HN104">
        <v>1</v>
      </c>
      <c r="HO104">
        <v>-0.33482699999999999</v>
      </c>
      <c r="HP104">
        <v>0.131435</v>
      </c>
      <c r="HQ104">
        <v>20.353000000000002</v>
      </c>
      <c r="HR104">
        <v>5.2115999999999998</v>
      </c>
      <c r="HS104">
        <v>11.9499</v>
      </c>
      <c r="HT104">
        <v>4.9897499999999999</v>
      </c>
      <c r="HU104">
        <v>3.2989999999999999</v>
      </c>
      <c r="HV104">
        <v>9999</v>
      </c>
      <c r="HW104">
        <v>999.9</v>
      </c>
      <c r="HX104">
        <v>9999</v>
      </c>
      <c r="HY104">
        <v>9999</v>
      </c>
      <c r="HZ104">
        <v>1.8702799999999999</v>
      </c>
      <c r="IA104">
        <v>1.87958</v>
      </c>
      <c r="IB104">
        <v>1.8794500000000001</v>
      </c>
      <c r="IC104">
        <v>1.8720600000000001</v>
      </c>
      <c r="ID104">
        <v>1.8760699999999999</v>
      </c>
      <c r="IE104">
        <v>1.8772800000000001</v>
      </c>
      <c r="IF104">
        <v>1.8773500000000001</v>
      </c>
      <c r="IG104">
        <v>1.8802099999999999</v>
      </c>
      <c r="IH104">
        <v>5</v>
      </c>
      <c r="II104">
        <v>0</v>
      </c>
      <c r="IJ104">
        <v>0</v>
      </c>
      <c r="IK104">
        <v>0</v>
      </c>
      <c r="IL104" t="s">
        <v>441</v>
      </c>
      <c r="IM104" t="s">
        <v>442</v>
      </c>
      <c r="IN104" t="s">
        <v>443</v>
      </c>
      <c r="IO104" t="s">
        <v>443</v>
      </c>
      <c r="IP104" t="s">
        <v>443</v>
      </c>
      <c r="IQ104" t="s">
        <v>443</v>
      </c>
      <c r="IR104">
        <v>0</v>
      </c>
      <c r="IS104">
        <v>100</v>
      </c>
      <c r="IT104">
        <v>100</v>
      </c>
      <c r="IU104">
        <v>0.18</v>
      </c>
      <c r="IV104">
        <v>0.373</v>
      </c>
      <c r="IW104">
        <v>-0.822855483140149</v>
      </c>
      <c r="IX104">
        <v>3.1429845563750499E-3</v>
      </c>
      <c r="IY104">
        <v>-2.6191379260519398E-6</v>
      </c>
      <c r="IZ104">
        <v>8.1946225552374905E-10</v>
      </c>
      <c r="JA104">
        <v>-1.0629376722430301E-2</v>
      </c>
      <c r="JB104">
        <v>-4.0743828274618102E-2</v>
      </c>
      <c r="JC104">
        <v>3.8132344040852999E-3</v>
      </c>
      <c r="JD104">
        <v>-2.3311986755717701E-5</v>
      </c>
      <c r="JE104">
        <v>5</v>
      </c>
      <c r="JF104">
        <v>2227</v>
      </c>
      <c r="JG104">
        <v>1</v>
      </c>
      <c r="JH104">
        <v>23</v>
      </c>
      <c r="JI104">
        <v>4.3</v>
      </c>
      <c r="JJ104">
        <v>4.7</v>
      </c>
      <c r="JK104">
        <v>0.161133</v>
      </c>
      <c r="JL104">
        <v>4.99878</v>
      </c>
      <c r="JM104">
        <v>1.5954600000000001</v>
      </c>
      <c r="JN104">
        <v>2.3156699999999999</v>
      </c>
      <c r="JO104">
        <v>1.49658</v>
      </c>
      <c r="JP104">
        <v>2.49268</v>
      </c>
      <c r="JQ104">
        <v>30.523099999999999</v>
      </c>
      <c r="JR104">
        <v>24.315200000000001</v>
      </c>
      <c r="JS104">
        <v>2</v>
      </c>
      <c r="JT104">
        <v>506.70800000000003</v>
      </c>
      <c r="JU104">
        <v>548.58500000000004</v>
      </c>
      <c r="JV104">
        <v>21.999700000000001</v>
      </c>
      <c r="JW104">
        <v>23.031300000000002</v>
      </c>
      <c r="JX104">
        <v>30.0002</v>
      </c>
      <c r="JY104">
        <v>23.073</v>
      </c>
      <c r="JZ104">
        <v>23.0442</v>
      </c>
      <c r="KA104">
        <v>-1</v>
      </c>
      <c r="KB104">
        <v>20.05</v>
      </c>
      <c r="KC104">
        <v>95.7</v>
      </c>
      <c r="KD104">
        <v>22</v>
      </c>
      <c r="KE104">
        <v>400</v>
      </c>
      <c r="KF104">
        <v>15.3735</v>
      </c>
      <c r="KG104">
        <v>100.59</v>
      </c>
      <c r="KH104">
        <v>100.509</v>
      </c>
    </row>
    <row r="105" spans="1:294" x14ac:dyDescent="0.35">
      <c r="A105">
        <v>87</v>
      </c>
      <c r="B105">
        <v>1716916887.0999999</v>
      </c>
      <c r="C105">
        <v>27901.0999999046</v>
      </c>
      <c r="D105" t="s">
        <v>787</v>
      </c>
      <c r="E105" t="s">
        <v>788</v>
      </c>
      <c r="F105">
        <v>15</v>
      </c>
      <c r="G105">
        <v>1716916878.5999999</v>
      </c>
      <c r="H105">
        <f t="shared" si="50"/>
        <v>1.3336276867581579E-3</v>
      </c>
      <c r="I105">
        <f t="shared" si="51"/>
        <v>1.333627686758158</v>
      </c>
      <c r="J105">
        <f t="shared" si="52"/>
        <v>10.847751686711208</v>
      </c>
      <c r="K105">
        <f t="shared" si="53"/>
        <v>400.0385</v>
      </c>
      <c r="L105">
        <f t="shared" si="54"/>
        <v>276.58658053363723</v>
      </c>
      <c r="M105">
        <f t="shared" si="55"/>
        <v>27.823407911459586</v>
      </c>
      <c r="N105">
        <f t="shared" si="56"/>
        <v>40.242134467672749</v>
      </c>
      <c r="O105">
        <f t="shared" si="57"/>
        <v>0.14999011958266539</v>
      </c>
      <c r="P105">
        <f t="shared" si="58"/>
        <v>2.9374817507262438</v>
      </c>
      <c r="Q105">
        <f t="shared" si="59"/>
        <v>0.14586162941234426</v>
      </c>
      <c r="R105">
        <f t="shared" si="60"/>
        <v>9.1524981596314225E-2</v>
      </c>
      <c r="S105">
        <f t="shared" si="61"/>
        <v>77.175011033288925</v>
      </c>
      <c r="T105">
        <f t="shared" si="62"/>
        <v>23.610530382719276</v>
      </c>
      <c r="U105">
        <f t="shared" si="63"/>
        <v>23.610530382719276</v>
      </c>
      <c r="V105">
        <f t="shared" si="64"/>
        <v>2.9256183288863551</v>
      </c>
      <c r="W105">
        <f t="shared" si="65"/>
        <v>69.790046150141833</v>
      </c>
      <c r="X105">
        <f t="shared" si="66"/>
        <v>2.0285101021875147</v>
      </c>
      <c r="Y105">
        <f t="shared" si="67"/>
        <v>2.9065894265544805</v>
      </c>
      <c r="Z105">
        <f t="shared" si="68"/>
        <v>0.89710822669884038</v>
      </c>
      <c r="AA105">
        <f t="shared" si="69"/>
        <v>-58.812980986034766</v>
      </c>
      <c r="AB105">
        <f t="shared" si="70"/>
        <v>-17.145899128780925</v>
      </c>
      <c r="AC105">
        <f t="shared" si="71"/>
        <v>-1.2167971864496669</v>
      </c>
      <c r="AD105">
        <f t="shared" si="72"/>
        <v>-6.6626797643465352E-4</v>
      </c>
      <c r="AE105">
        <f t="shared" si="73"/>
        <v>11.067508199666271</v>
      </c>
      <c r="AF105">
        <f t="shared" si="74"/>
        <v>1.2454744565350977</v>
      </c>
      <c r="AG105">
        <f t="shared" si="75"/>
        <v>10.847751686711208</v>
      </c>
      <c r="AH105">
        <v>421.65359226572201</v>
      </c>
      <c r="AI105">
        <v>408.27905454545402</v>
      </c>
      <c r="AJ105">
        <v>2.1119936299954799E-2</v>
      </c>
      <c r="AK105">
        <v>67.039054565967902</v>
      </c>
      <c r="AL105">
        <f t="shared" si="76"/>
        <v>1.333627686758158</v>
      </c>
      <c r="AM105">
        <v>18.698192061046701</v>
      </c>
      <c r="AN105">
        <v>20.265489090909099</v>
      </c>
      <c r="AO105">
        <v>-1.6662490296964599E-5</v>
      </c>
      <c r="AP105">
        <v>77.564890682623499</v>
      </c>
      <c r="AQ105">
        <v>0</v>
      </c>
      <c r="AR105">
        <v>0</v>
      </c>
      <c r="AS105">
        <f t="shared" si="77"/>
        <v>1</v>
      </c>
      <c r="AT105">
        <f t="shared" si="78"/>
        <v>0</v>
      </c>
      <c r="AU105">
        <f t="shared" si="79"/>
        <v>53744.165903243622</v>
      </c>
      <c r="AV105" t="s">
        <v>484</v>
      </c>
      <c r="AW105">
        <v>10531.5</v>
      </c>
      <c r="AX105">
        <v>1256.3007692307699</v>
      </c>
      <c r="AY105">
        <v>6278</v>
      </c>
      <c r="AZ105">
        <f t="shared" si="80"/>
        <v>0.79988837699414306</v>
      </c>
      <c r="BA105">
        <v>-1.58532174459789</v>
      </c>
      <c r="BB105" t="s">
        <v>789</v>
      </c>
      <c r="BC105">
        <v>10513.9</v>
      </c>
      <c r="BD105">
        <v>2087.3975999999998</v>
      </c>
      <c r="BE105">
        <v>3367.03</v>
      </c>
      <c r="BF105">
        <f t="shared" si="81"/>
        <v>0.38004781662177067</v>
      </c>
      <c r="BG105">
        <v>0.5</v>
      </c>
      <c r="BH105">
        <f t="shared" si="82"/>
        <v>336.58834364164443</v>
      </c>
      <c r="BI105">
        <f t="shared" si="83"/>
        <v>10.847751686711208</v>
      </c>
      <c r="BJ105">
        <f t="shared" si="84"/>
        <v>63.959832550672608</v>
      </c>
      <c r="BK105">
        <f t="shared" si="85"/>
        <v>3.69385145569575E-2</v>
      </c>
      <c r="BL105">
        <f t="shared" si="86"/>
        <v>0.86455125139960132</v>
      </c>
      <c r="BM105">
        <f t="shared" si="87"/>
        <v>1071.0089817054102</v>
      </c>
      <c r="BN105" t="s">
        <v>438</v>
      </c>
      <c r="BO105">
        <v>0</v>
      </c>
      <c r="BP105">
        <f t="shared" si="88"/>
        <v>1071.0089817054102</v>
      </c>
      <c r="BQ105">
        <f t="shared" si="89"/>
        <v>0.6819128485028616</v>
      </c>
      <c r="BR105">
        <f t="shared" si="90"/>
        <v>0.55732608273354123</v>
      </c>
      <c r="BS105">
        <f t="shared" si="91"/>
        <v>0.55905032095742124</v>
      </c>
      <c r="BT105">
        <f t="shared" si="92"/>
        <v>0.60625132837794327</v>
      </c>
      <c r="BU105">
        <f t="shared" si="93"/>
        <v>0.57967828542254096</v>
      </c>
      <c r="BV105">
        <f t="shared" si="94"/>
        <v>0.28595474113140457</v>
      </c>
      <c r="BW105">
        <f t="shared" si="95"/>
        <v>0.71404525886859549</v>
      </c>
      <c r="DF105">
        <f t="shared" si="96"/>
        <v>400.001125</v>
      </c>
      <c r="DG105">
        <f t="shared" si="97"/>
        <v>336.58834364164443</v>
      </c>
      <c r="DH105">
        <f t="shared" si="98"/>
        <v>0.84146849247397604</v>
      </c>
      <c r="DI105">
        <f t="shared" si="99"/>
        <v>0.19293698494795214</v>
      </c>
      <c r="DJ105">
        <v>1716916878.5999999</v>
      </c>
      <c r="DK105">
        <v>400.0385</v>
      </c>
      <c r="DL105">
        <v>413.91093749999999</v>
      </c>
      <c r="DM105">
        <v>20.164987499999999</v>
      </c>
      <c r="DN105">
        <v>18.701237500000001</v>
      </c>
      <c r="DO105">
        <v>399.95850000000002</v>
      </c>
      <c r="DP105">
        <v>19.7819875</v>
      </c>
      <c r="DQ105">
        <v>500.23275000000001</v>
      </c>
      <c r="DR105">
        <v>100.495625</v>
      </c>
      <c r="DS105">
        <v>0.1000288375</v>
      </c>
      <c r="DT105">
        <v>23.502262500000001</v>
      </c>
      <c r="DU105">
        <v>22.544612499999999</v>
      </c>
      <c r="DV105">
        <v>999.9</v>
      </c>
      <c r="DW105">
        <v>0</v>
      </c>
      <c r="DX105">
        <v>0</v>
      </c>
      <c r="DY105">
        <v>9995.7450000000008</v>
      </c>
      <c r="DZ105">
        <v>0</v>
      </c>
      <c r="EA105">
        <v>1.6611100000000001</v>
      </c>
      <c r="EB105">
        <v>-13.7963375</v>
      </c>
      <c r="EC105">
        <v>408.3934375</v>
      </c>
      <c r="ED105">
        <v>421.799125</v>
      </c>
      <c r="EE105">
        <v>1.570686875</v>
      </c>
      <c r="EF105">
        <v>413.91093749999999</v>
      </c>
      <c r="EG105">
        <v>18.701237500000001</v>
      </c>
      <c r="EH105">
        <v>2.0372406249999999</v>
      </c>
      <c r="EI105">
        <v>1.8793949999999999</v>
      </c>
      <c r="EJ105">
        <v>17.736806250000001</v>
      </c>
      <c r="EK105">
        <v>16.463262499999999</v>
      </c>
      <c r="EL105">
        <v>400.001125</v>
      </c>
      <c r="EM105">
        <v>0.95001218750000005</v>
      </c>
      <c r="EN105">
        <v>4.9987993750000001E-2</v>
      </c>
      <c r="EO105">
        <v>0</v>
      </c>
      <c r="EP105">
        <v>2087.3243750000001</v>
      </c>
      <c r="EQ105">
        <v>8.3295499999999993</v>
      </c>
      <c r="ER105">
        <v>4460.6643750000003</v>
      </c>
      <c r="ES105">
        <v>3981.34</v>
      </c>
      <c r="ET105">
        <v>38.621062500000001</v>
      </c>
      <c r="EU105">
        <v>41.917625000000001</v>
      </c>
      <c r="EV105">
        <v>40.503875000000001</v>
      </c>
      <c r="EW105">
        <v>42.085625</v>
      </c>
      <c r="EX105">
        <v>41.561999999999998</v>
      </c>
      <c r="EY105">
        <v>372.09249999999997</v>
      </c>
      <c r="EZ105">
        <v>19.579999999999998</v>
      </c>
      <c r="FA105">
        <v>0</v>
      </c>
      <c r="FB105">
        <v>298.80000019073498</v>
      </c>
      <c r="FC105">
        <v>0</v>
      </c>
      <c r="FD105">
        <v>2087.3975999999998</v>
      </c>
      <c r="FE105">
        <v>1.9761538603536499</v>
      </c>
      <c r="FF105">
        <v>5.40538461940106</v>
      </c>
      <c r="FG105">
        <v>4460.6120000000001</v>
      </c>
      <c r="FH105">
        <v>15</v>
      </c>
      <c r="FI105">
        <v>1716916915.0999999</v>
      </c>
      <c r="FJ105" t="s">
        <v>790</v>
      </c>
      <c r="FK105">
        <v>1716916909.0999999</v>
      </c>
      <c r="FL105">
        <v>1716916915.0999999</v>
      </c>
      <c r="FM105">
        <v>89</v>
      </c>
      <c r="FN105">
        <v>-9.6000000000000002E-2</v>
      </c>
      <c r="FO105">
        <v>8.9999999999999993E-3</v>
      </c>
      <c r="FP105">
        <v>0.08</v>
      </c>
      <c r="FQ105">
        <v>0.38300000000000001</v>
      </c>
      <c r="FR105">
        <v>414</v>
      </c>
      <c r="FS105">
        <v>19</v>
      </c>
      <c r="FT105">
        <v>0.08</v>
      </c>
      <c r="FU105">
        <v>0.09</v>
      </c>
      <c r="FV105">
        <v>-13.7677333333333</v>
      </c>
      <c r="FW105">
        <v>-0.63721558441561899</v>
      </c>
      <c r="FX105">
        <v>7.6871806295771297E-2</v>
      </c>
      <c r="FY105">
        <v>0</v>
      </c>
      <c r="FZ105">
        <v>400.17693750000001</v>
      </c>
      <c r="GA105">
        <v>-2.4189705882358798</v>
      </c>
      <c r="GB105">
        <v>0.18860920866636299</v>
      </c>
      <c r="GC105">
        <v>0</v>
      </c>
      <c r="GD105">
        <v>1.5708285714285699</v>
      </c>
      <c r="GE105">
        <v>-1.2420779220748499E-3</v>
      </c>
      <c r="GF105">
        <v>1.3344672049504999E-3</v>
      </c>
      <c r="GG105">
        <v>1</v>
      </c>
      <c r="GH105">
        <v>0.10002336000000001</v>
      </c>
      <c r="GI105">
        <v>1.4273571428573799E-4</v>
      </c>
      <c r="GJ105">
        <v>1.5886335763794099E-4</v>
      </c>
      <c r="GK105">
        <v>1</v>
      </c>
      <c r="GL105">
        <v>2</v>
      </c>
      <c r="GM105">
        <v>4</v>
      </c>
      <c r="GN105" t="s">
        <v>457</v>
      </c>
      <c r="GO105">
        <v>2.9511799999999999</v>
      </c>
      <c r="GP105">
        <v>2.8858100000000002</v>
      </c>
      <c r="GQ105">
        <v>9.8409300000000005E-2</v>
      </c>
      <c r="GR105">
        <v>0.10337</v>
      </c>
      <c r="GS105">
        <v>0.102586</v>
      </c>
      <c r="GT105">
        <v>0.10269200000000001</v>
      </c>
      <c r="GU105">
        <v>33250.300000000003</v>
      </c>
      <c r="GV105">
        <v>24844.400000000001</v>
      </c>
      <c r="GW105">
        <v>34665.800000000003</v>
      </c>
      <c r="GX105">
        <v>24821.7</v>
      </c>
      <c r="GY105">
        <v>41630.699999999997</v>
      </c>
      <c r="GZ105">
        <v>28483.8</v>
      </c>
      <c r="HA105">
        <v>47565.2</v>
      </c>
      <c r="HB105">
        <v>32859.599999999999</v>
      </c>
      <c r="HC105">
        <v>2.13273</v>
      </c>
      <c r="HD105">
        <v>2.1665199999999998</v>
      </c>
      <c r="HE105">
        <v>4.1834999999999997E-2</v>
      </c>
      <c r="HF105">
        <v>0</v>
      </c>
      <c r="HG105">
        <v>21.858599999999999</v>
      </c>
      <c r="HH105">
        <v>999.9</v>
      </c>
      <c r="HI105">
        <v>58.381</v>
      </c>
      <c r="HJ105">
        <v>27.623999999999999</v>
      </c>
      <c r="HK105">
        <v>21.566700000000001</v>
      </c>
      <c r="HL105">
        <v>61.990900000000003</v>
      </c>
      <c r="HM105">
        <v>30.985600000000002</v>
      </c>
      <c r="HN105">
        <v>1</v>
      </c>
      <c r="HO105">
        <v>-0.33573399999999998</v>
      </c>
      <c r="HP105">
        <v>0.11890000000000001</v>
      </c>
      <c r="HQ105">
        <v>20.352699999999999</v>
      </c>
      <c r="HR105">
        <v>5.2166899999999998</v>
      </c>
      <c r="HS105">
        <v>11.950100000000001</v>
      </c>
      <c r="HT105">
        <v>4.9894499999999997</v>
      </c>
      <c r="HU105">
        <v>3.2989999999999999</v>
      </c>
      <c r="HV105">
        <v>9999</v>
      </c>
      <c r="HW105">
        <v>999.9</v>
      </c>
      <c r="HX105">
        <v>9999</v>
      </c>
      <c r="HY105">
        <v>9999</v>
      </c>
      <c r="HZ105">
        <v>1.8703000000000001</v>
      </c>
      <c r="IA105">
        <v>1.87957</v>
      </c>
      <c r="IB105">
        <v>1.8794599999999999</v>
      </c>
      <c r="IC105">
        <v>1.8720399999999999</v>
      </c>
      <c r="ID105">
        <v>1.8760699999999999</v>
      </c>
      <c r="IE105">
        <v>1.8772200000000001</v>
      </c>
      <c r="IF105">
        <v>1.8773299999999999</v>
      </c>
      <c r="IG105">
        <v>1.88019</v>
      </c>
      <c r="IH105">
        <v>5</v>
      </c>
      <c r="II105">
        <v>0</v>
      </c>
      <c r="IJ105">
        <v>0</v>
      </c>
      <c r="IK105">
        <v>0</v>
      </c>
      <c r="IL105" t="s">
        <v>441</v>
      </c>
      <c r="IM105" t="s">
        <v>442</v>
      </c>
      <c r="IN105" t="s">
        <v>443</v>
      </c>
      <c r="IO105" t="s">
        <v>443</v>
      </c>
      <c r="IP105" t="s">
        <v>443</v>
      </c>
      <c r="IQ105" t="s">
        <v>443</v>
      </c>
      <c r="IR105">
        <v>0</v>
      </c>
      <c r="IS105">
        <v>100</v>
      </c>
      <c r="IT105">
        <v>100</v>
      </c>
      <c r="IU105">
        <v>0.08</v>
      </c>
      <c r="IV105">
        <v>0.38300000000000001</v>
      </c>
      <c r="IW105">
        <v>-0.73440268913122098</v>
      </c>
      <c r="IX105">
        <v>3.1429845563750499E-3</v>
      </c>
      <c r="IY105">
        <v>-2.6191379260519398E-6</v>
      </c>
      <c r="IZ105">
        <v>8.1946225552374905E-10</v>
      </c>
      <c r="JA105">
        <v>-1.5821501626873902E-2</v>
      </c>
      <c r="JB105">
        <v>-4.0743828274618102E-2</v>
      </c>
      <c r="JC105">
        <v>3.8132344040852999E-3</v>
      </c>
      <c r="JD105">
        <v>-2.3311986755717701E-5</v>
      </c>
      <c r="JE105">
        <v>5</v>
      </c>
      <c r="JF105">
        <v>2227</v>
      </c>
      <c r="JG105">
        <v>1</v>
      </c>
      <c r="JH105">
        <v>23</v>
      </c>
      <c r="JI105">
        <v>4.5</v>
      </c>
      <c r="JJ105">
        <v>4.7</v>
      </c>
      <c r="JK105">
        <v>0.161133</v>
      </c>
      <c r="JL105">
        <v>4.99878</v>
      </c>
      <c r="JM105">
        <v>1.5954600000000001</v>
      </c>
      <c r="JN105">
        <v>2.3156699999999999</v>
      </c>
      <c r="JO105">
        <v>1.49658</v>
      </c>
      <c r="JP105">
        <v>2.3986800000000001</v>
      </c>
      <c r="JQ105">
        <v>30.523099999999999</v>
      </c>
      <c r="JR105">
        <v>24.3064</v>
      </c>
      <c r="JS105">
        <v>2</v>
      </c>
      <c r="JT105">
        <v>506.78800000000001</v>
      </c>
      <c r="JU105">
        <v>548.53899999999999</v>
      </c>
      <c r="JV105">
        <v>22</v>
      </c>
      <c r="JW105">
        <v>23.017800000000001</v>
      </c>
      <c r="JX105">
        <v>30</v>
      </c>
      <c r="JY105">
        <v>23.0672</v>
      </c>
      <c r="JZ105">
        <v>23.038399999999999</v>
      </c>
      <c r="KA105">
        <v>-1</v>
      </c>
      <c r="KB105">
        <v>20.05</v>
      </c>
      <c r="KC105">
        <v>95.7</v>
      </c>
      <c r="KD105">
        <v>22</v>
      </c>
      <c r="KE105">
        <v>400</v>
      </c>
      <c r="KF105">
        <v>15.3735</v>
      </c>
      <c r="KG105">
        <v>100.58499999999999</v>
      </c>
      <c r="KH105">
        <v>100.502</v>
      </c>
    </row>
    <row r="106" spans="1:294" x14ac:dyDescent="0.35">
      <c r="A106">
        <v>88</v>
      </c>
      <c r="B106">
        <v>1716917187.0999999</v>
      </c>
      <c r="C106">
        <v>28201.0999999046</v>
      </c>
      <c r="D106" t="s">
        <v>791</v>
      </c>
      <c r="E106" t="s">
        <v>792</v>
      </c>
      <c r="F106">
        <v>15</v>
      </c>
      <c r="G106">
        <v>1716917179.0999999</v>
      </c>
      <c r="H106">
        <f t="shared" si="50"/>
        <v>1.3388632054620229E-3</v>
      </c>
      <c r="I106">
        <f t="shared" si="51"/>
        <v>1.3388632054620229</v>
      </c>
      <c r="J106">
        <f t="shared" si="52"/>
        <v>10.748766701582811</v>
      </c>
      <c r="K106">
        <f t="shared" si="53"/>
        <v>397.570333333333</v>
      </c>
      <c r="L106">
        <f t="shared" si="54"/>
        <v>275.67791392595683</v>
      </c>
      <c r="M106">
        <f t="shared" si="55"/>
        <v>27.731195201229685</v>
      </c>
      <c r="N106">
        <f t="shared" si="56"/>
        <v>39.99268698342587</v>
      </c>
      <c r="O106">
        <f t="shared" si="57"/>
        <v>0.15058605313717344</v>
      </c>
      <c r="P106">
        <f t="shared" si="58"/>
        <v>2.9373143270361344</v>
      </c>
      <c r="Q106">
        <f t="shared" si="59"/>
        <v>0.14642495144412709</v>
      </c>
      <c r="R106">
        <f t="shared" si="60"/>
        <v>9.1879875789090446E-2</v>
      </c>
      <c r="S106">
        <f t="shared" si="61"/>
        <v>77.174773638717298</v>
      </c>
      <c r="T106">
        <f t="shared" si="62"/>
        <v>23.597184991758741</v>
      </c>
      <c r="U106">
        <f t="shared" si="63"/>
        <v>23.597184991758741</v>
      </c>
      <c r="V106">
        <f t="shared" si="64"/>
        <v>2.9232669036232819</v>
      </c>
      <c r="W106">
        <f t="shared" si="65"/>
        <v>69.757769102281415</v>
      </c>
      <c r="X106">
        <f t="shared" si="66"/>
        <v>2.0261066684896756</v>
      </c>
      <c r="Y106">
        <f t="shared" si="67"/>
        <v>2.9044889115059331</v>
      </c>
      <c r="Z106">
        <f t="shared" si="68"/>
        <v>0.89716023513360632</v>
      </c>
      <c r="AA106">
        <f t="shared" si="69"/>
        <v>-59.043867360875211</v>
      </c>
      <c r="AB106">
        <f t="shared" si="70"/>
        <v>-16.930154968243468</v>
      </c>
      <c r="AC106">
        <f t="shared" si="71"/>
        <v>-1.2014009355155575</v>
      </c>
      <c r="AD106">
        <f t="shared" si="72"/>
        <v>-6.4962591693173977E-4</v>
      </c>
      <c r="AE106">
        <f t="shared" si="73"/>
        <v>10.730953103935988</v>
      </c>
      <c r="AF106">
        <f t="shared" si="74"/>
        <v>1.240267295610779</v>
      </c>
      <c r="AG106">
        <f t="shared" si="75"/>
        <v>10.748766701582811</v>
      </c>
      <c r="AH106">
        <v>418.79683742041499</v>
      </c>
      <c r="AI106">
        <v>405.67156969696998</v>
      </c>
      <c r="AJ106">
        <v>-2.34340222662195E-3</v>
      </c>
      <c r="AK106">
        <v>67.039586542284894</v>
      </c>
      <c r="AL106">
        <f t="shared" si="76"/>
        <v>1.3388632054620229</v>
      </c>
      <c r="AM106">
        <v>18.686081701201701</v>
      </c>
      <c r="AN106">
        <v>20.259399999999999</v>
      </c>
      <c r="AO106">
        <v>7.0795214666920897E-6</v>
      </c>
      <c r="AP106">
        <v>77.586663989745702</v>
      </c>
      <c r="AQ106">
        <v>0</v>
      </c>
      <c r="AR106">
        <v>0</v>
      </c>
      <c r="AS106">
        <f t="shared" si="77"/>
        <v>1</v>
      </c>
      <c r="AT106">
        <f t="shared" si="78"/>
        <v>0</v>
      </c>
      <c r="AU106">
        <f t="shared" si="79"/>
        <v>53741.362846679498</v>
      </c>
      <c r="AV106" t="s">
        <v>484</v>
      </c>
      <c r="AW106">
        <v>10531.5</v>
      </c>
      <c r="AX106">
        <v>1256.3007692307699</v>
      </c>
      <c r="AY106">
        <v>6278</v>
      </c>
      <c r="AZ106">
        <f t="shared" si="80"/>
        <v>0.79988837699414306</v>
      </c>
      <c r="BA106">
        <v>-1.58532174459789</v>
      </c>
      <c r="BB106" t="s">
        <v>793</v>
      </c>
      <c r="BC106">
        <v>10515.4</v>
      </c>
      <c r="BD106">
        <v>2092.8715384615398</v>
      </c>
      <c r="BE106">
        <v>3362.1</v>
      </c>
      <c r="BF106">
        <f t="shared" si="81"/>
        <v>0.37751062179544337</v>
      </c>
      <c r="BG106">
        <v>0.5</v>
      </c>
      <c r="BH106">
        <f t="shared" si="82"/>
        <v>336.58728748602556</v>
      </c>
      <c r="BI106">
        <f t="shared" si="83"/>
        <v>10.748766701582811</v>
      </c>
      <c r="BJ106">
        <f t="shared" si="84"/>
        <v>63.532638093645581</v>
      </c>
      <c r="BK106">
        <f t="shared" si="85"/>
        <v>3.6644546317551541E-2</v>
      </c>
      <c r="BL106">
        <f t="shared" si="86"/>
        <v>0.8672853276226169</v>
      </c>
      <c r="BM106">
        <f t="shared" si="87"/>
        <v>1070.5096685441097</v>
      </c>
      <c r="BN106" t="s">
        <v>438</v>
      </c>
      <c r="BO106">
        <v>0</v>
      </c>
      <c r="BP106">
        <f t="shared" si="88"/>
        <v>1070.5096685441097</v>
      </c>
      <c r="BQ106">
        <f t="shared" si="89"/>
        <v>0.6815949351464532</v>
      </c>
      <c r="BR106">
        <f t="shared" si="90"/>
        <v>0.55386359599976831</v>
      </c>
      <c r="BS106">
        <f t="shared" si="91"/>
        <v>0.55994343040571404</v>
      </c>
      <c r="BT106">
        <f t="shared" si="92"/>
        <v>0.60273004329801272</v>
      </c>
      <c r="BU106">
        <f t="shared" si="93"/>
        <v>0.58066002482457302</v>
      </c>
      <c r="BV106">
        <f t="shared" si="94"/>
        <v>0.28330278455992125</v>
      </c>
      <c r="BW106">
        <f t="shared" si="95"/>
        <v>0.71669721544007881</v>
      </c>
      <c r="DF106">
        <f t="shared" si="96"/>
        <v>399.999866666667</v>
      </c>
      <c r="DG106">
        <f t="shared" si="97"/>
        <v>336.58728748602556</v>
      </c>
      <c r="DH106">
        <f t="shared" si="98"/>
        <v>0.8414684992045629</v>
      </c>
      <c r="DI106">
        <f t="shared" si="99"/>
        <v>0.19293699840912587</v>
      </c>
      <c r="DJ106">
        <v>1716917179.0999999</v>
      </c>
      <c r="DK106">
        <v>397.570333333333</v>
      </c>
      <c r="DL106">
        <v>411.03300000000002</v>
      </c>
      <c r="DM106">
        <v>20.141680000000001</v>
      </c>
      <c r="DN106">
        <v>18.684006666666701</v>
      </c>
      <c r="DO106">
        <v>397.46033333333298</v>
      </c>
      <c r="DP106">
        <v>19.759679999999999</v>
      </c>
      <c r="DQ106">
        <v>500.22986666666702</v>
      </c>
      <c r="DR106">
        <v>100.49273333333301</v>
      </c>
      <c r="DS106">
        <v>0.10000116000000001</v>
      </c>
      <c r="DT106">
        <v>23.490273333333299</v>
      </c>
      <c r="DU106">
        <v>22.5257066666667</v>
      </c>
      <c r="DV106">
        <v>999.9</v>
      </c>
      <c r="DW106">
        <v>0</v>
      </c>
      <c r="DX106">
        <v>0</v>
      </c>
      <c r="DY106">
        <v>9995.08</v>
      </c>
      <c r="DZ106">
        <v>0</v>
      </c>
      <c r="EA106">
        <v>1.6611100000000001</v>
      </c>
      <c r="EB106">
        <v>-13.5158066666667</v>
      </c>
      <c r="EC106">
        <v>405.73599999999999</v>
      </c>
      <c r="ED106">
        <v>418.85893333333303</v>
      </c>
      <c r="EE106">
        <v>1.57300533333333</v>
      </c>
      <c r="EF106">
        <v>411.03300000000002</v>
      </c>
      <c r="EG106">
        <v>18.684006666666701</v>
      </c>
      <c r="EH106">
        <v>2.0356846666666701</v>
      </c>
      <c r="EI106">
        <v>1.8776093333333299</v>
      </c>
      <c r="EJ106">
        <v>17.72466</v>
      </c>
      <c r="EK106">
        <v>16.448326666666699</v>
      </c>
      <c r="EL106">
        <v>399.999866666667</v>
      </c>
      <c r="EM106">
        <v>0.95001233333333401</v>
      </c>
      <c r="EN106">
        <v>4.9987846666666703E-2</v>
      </c>
      <c r="EO106">
        <v>0</v>
      </c>
      <c r="EP106">
        <v>2092.87</v>
      </c>
      <c r="EQ106">
        <v>8.3295499999999993</v>
      </c>
      <c r="ER106">
        <v>4471.8186666666697</v>
      </c>
      <c r="ES106">
        <v>3981.3246666666701</v>
      </c>
      <c r="ET106">
        <v>38.599800000000002</v>
      </c>
      <c r="EU106">
        <v>41.928733333333298</v>
      </c>
      <c r="EV106">
        <v>40.499933333333303</v>
      </c>
      <c r="EW106">
        <v>42.061999999999998</v>
      </c>
      <c r="EX106">
        <v>41.553733333333298</v>
      </c>
      <c r="EY106">
        <v>372.090666666667</v>
      </c>
      <c r="EZ106">
        <v>19.579999999999998</v>
      </c>
      <c r="FA106">
        <v>0</v>
      </c>
      <c r="FB106">
        <v>298.60000014305098</v>
      </c>
      <c r="FC106">
        <v>0</v>
      </c>
      <c r="FD106">
        <v>2092.8715384615398</v>
      </c>
      <c r="FE106">
        <v>3.1958974438103902</v>
      </c>
      <c r="FF106">
        <v>6.0622221861563999</v>
      </c>
      <c r="FG106">
        <v>4471.7607692307702</v>
      </c>
      <c r="FH106">
        <v>15</v>
      </c>
      <c r="FI106">
        <v>1716917211.0999999</v>
      </c>
      <c r="FJ106" t="s">
        <v>794</v>
      </c>
      <c r="FK106">
        <v>1716917211.0999999</v>
      </c>
      <c r="FL106">
        <v>1716917209.0999999</v>
      </c>
      <c r="FM106">
        <v>90</v>
      </c>
      <c r="FN106">
        <v>3.5000000000000003E-2</v>
      </c>
      <c r="FO106">
        <v>-1E-3</v>
      </c>
      <c r="FP106">
        <v>0.11</v>
      </c>
      <c r="FQ106">
        <v>0.38200000000000001</v>
      </c>
      <c r="FR106">
        <v>411</v>
      </c>
      <c r="FS106">
        <v>19</v>
      </c>
      <c r="FT106">
        <v>0.22</v>
      </c>
      <c r="FU106">
        <v>0.04</v>
      </c>
      <c r="FV106">
        <v>-13.531779999999999</v>
      </c>
      <c r="FW106">
        <v>0.31624962406016999</v>
      </c>
      <c r="FX106">
        <v>3.5411786173532502E-2</v>
      </c>
      <c r="FY106">
        <v>1</v>
      </c>
      <c r="FZ106">
        <v>397.51900000000001</v>
      </c>
      <c r="GA106">
        <v>-0.20164285714352501</v>
      </c>
      <c r="GB106">
        <v>3.3388620816081897E-2</v>
      </c>
      <c r="GC106">
        <v>1</v>
      </c>
      <c r="GD106">
        <v>1.5733965000000001</v>
      </c>
      <c r="GE106">
        <v>-1.0522556390975799E-2</v>
      </c>
      <c r="GF106">
        <v>1.6749187293716599E-3</v>
      </c>
      <c r="GG106">
        <v>1</v>
      </c>
      <c r="GH106">
        <v>9.9990181250000004E-2</v>
      </c>
      <c r="GI106">
        <v>-6.3088235298035799E-6</v>
      </c>
      <c r="GJ106">
        <v>1.4234089898352301E-4</v>
      </c>
      <c r="GK106">
        <v>1</v>
      </c>
      <c r="GL106">
        <v>4</v>
      </c>
      <c r="GM106">
        <v>4</v>
      </c>
      <c r="GN106" t="s">
        <v>440</v>
      </c>
      <c r="GO106">
        <v>2.9512299999999998</v>
      </c>
      <c r="GP106">
        <v>2.8858000000000001</v>
      </c>
      <c r="GQ106">
        <v>9.7939399999999996E-2</v>
      </c>
      <c r="GR106">
        <v>0.102837</v>
      </c>
      <c r="GS106">
        <v>0.10254199999999999</v>
      </c>
      <c r="GT106">
        <v>0.10266400000000001</v>
      </c>
      <c r="GU106">
        <v>33269.5</v>
      </c>
      <c r="GV106">
        <v>24860.6</v>
      </c>
      <c r="GW106">
        <v>34667.599999999999</v>
      </c>
      <c r="GX106">
        <v>24823.1</v>
      </c>
      <c r="GY106">
        <v>41633</v>
      </c>
      <c r="GZ106">
        <v>28485.7</v>
      </c>
      <c r="HA106">
        <v>47565.5</v>
      </c>
      <c r="HB106">
        <v>32860.9</v>
      </c>
      <c r="HC106">
        <v>2.1331000000000002</v>
      </c>
      <c r="HD106">
        <v>2.1666500000000002</v>
      </c>
      <c r="HE106">
        <v>4.2602399999999999E-2</v>
      </c>
      <c r="HF106">
        <v>0</v>
      </c>
      <c r="HG106">
        <v>21.8186</v>
      </c>
      <c r="HH106">
        <v>999.9</v>
      </c>
      <c r="HI106">
        <v>58.356999999999999</v>
      </c>
      <c r="HJ106">
        <v>27.623999999999999</v>
      </c>
      <c r="HK106">
        <v>21.559799999999999</v>
      </c>
      <c r="HL106">
        <v>61.600999999999999</v>
      </c>
      <c r="HM106">
        <v>31.366199999999999</v>
      </c>
      <c r="HN106">
        <v>1</v>
      </c>
      <c r="HO106">
        <v>-0.33711600000000003</v>
      </c>
      <c r="HP106">
        <v>0.105365</v>
      </c>
      <c r="HQ106">
        <v>20.352799999999998</v>
      </c>
      <c r="HR106">
        <v>5.2159399999999998</v>
      </c>
      <c r="HS106">
        <v>11.950100000000001</v>
      </c>
      <c r="HT106">
        <v>4.9892500000000002</v>
      </c>
      <c r="HU106">
        <v>3.2989999999999999</v>
      </c>
      <c r="HV106">
        <v>9999</v>
      </c>
      <c r="HW106">
        <v>999.9</v>
      </c>
      <c r="HX106">
        <v>9999</v>
      </c>
      <c r="HY106">
        <v>9999</v>
      </c>
      <c r="HZ106">
        <v>1.8703000000000001</v>
      </c>
      <c r="IA106">
        <v>1.8795599999999999</v>
      </c>
      <c r="IB106">
        <v>1.87944</v>
      </c>
      <c r="IC106">
        <v>1.8720600000000001</v>
      </c>
      <c r="ID106">
        <v>1.8760699999999999</v>
      </c>
      <c r="IE106">
        <v>1.87724</v>
      </c>
      <c r="IF106">
        <v>1.8773299999999999</v>
      </c>
      <c r="IG106">
        <v>1.88019</v>
      </c>
      <c r="IH106">
        <v>5</v>
      </c>
      <c r="II106">
        <v>0</v>
      </c>
      <c r="IJ106">
        <v>0</v>
      </c>
      <c r="IK106">
        <v>0</v>
      </c>
      <c r="IL106" t="s">
        <v>441</v>
      </c>
      <c r="IM106" t="s">
        <v>442</v>
      </c>
      <c r="IN106" t="s">
        <v>443</v>
      </c>
      <c r="IO106" t="s">
        <v>443</v>
      </c>
      <c r="IP106" t="s">
        <v>443</v>
      </c>
      <c r="IQ106" t="s">
        <v>443</v>
      </c>
      <c r="IR106">
        <v>0</v>
      </c>
      <c r="IS106">
        <v>100</v>
      </c>
      <c r="IT106">
        <v>100</v>
      </c>
      <c r="IU106">
        <v>0.11</v>
      </c>
      <c r="IV106">
        <v>0.38200000000000001</v>
      </c>
      <c r="IW106">
        <v>-0.83027871059676694</v>
      </c>
      <c r="IX106">
        <v>3.1429845563750499E-3</v>
      </c>
      <c r="IY106">
        <v>-2.6191379260519398E-6</v>
      </c>
      <c r="IZ106">
        <v>8.1946225552374905E-10</v>
      </c>
      <c r="JA106">
        <v>-6.6058570038321097E-3</v>
      </c>
      <c r="JB106">
        <v>-4.0743828274618102E-2</v>
      </c>
      <c r="JC106">
        <v>3.8132344040852999E-3</v>
      </c>
      <c r="JD106">
        <v>-2.3311986755717701E-5</v>
      </c>
      <c r="JE106">
        <v>5</v>
      </c>
      <c r="JF106">
        <v>2227</v>
      </c>
      <c r="JG106">
        <v>1</v>
      </c>
      <c r="JH106">
        <v>23</v>
      </c>
      <c r="JI106">
        <v>4.5999999999999996</v>
      </c>
      <c r="JJ106">
        <v>4.5</v>
      </c>
      <c r="JK106">
        <v>0.161133</v>
      </c>
      <c r="JL106">
        <v>4.99878</v>
      </c>
      <c r="JM106">
        <v>1.5954600000000001</v>
      </c>
      <c r="JN106">
        <v>2.3144499999999999</v>
      </c>
      <c r="JO106">
        <v>1.49658</v>
      </c>
      <c r="JP106">
        <v>2.4853499999999999</v>
      </c>
      <c r="JQ106">
        <v>30.523099999999999</v>
      </c>
      <c r="JR106">
        <v>24.315200000000001</v>
      </c>
      <c r="JS106">
        <v>2</v>
      </c>
      <c r="JT106">
        <v>506.79300000000001</v>
      </c>
      <c r="JU106">
        <v>548.39800000000002</v>
      </c>
      <c r="JV106">
        <v>21.9999</v>
      </c>
      <c r="JW106">
        <v>22.992699999999999</v>
      </c>
      <c r="JX106">
        <v>30</v>
      </c>
      <c r="JY106">
        <v>23.0441</v>
      </c>
      <c r="JZ106">
        <v>23.017299999999999</v>
      </c>
      <c r="KA106">
        <v>-1</v>
      </c>
      <c r="KB106">
        <v>20.05</v>
      </c>
      <c r="KC106">
        <v>95.7</v>
      </c>
      <c r="KD106">
        <v>22</v>
      </c>
      <c r="KE106">
        <v>400</v>
      </c>
      <c r="KF106">
        <v>15.3735</v>
      </c>
      <c r="KG106">
        <v>100.58799999999999</v>
      </c>
      <c r="KH106">
        <v>100.50700000000001</v>
      </c>
    </row>
    <row r="107" spans="1:294" x14ac:dyDescent="0.35">
      <c r="A107">
        <v>89</v>
      </c>
      <c r="B107">
        <v>1716917787</v>
      </c>
      <c r="C107">
        <v>28801</v>
      </c>
      <c r="D107" t="s">
        <v>795</v>
      </c>
      <c r="E107" t="s">
        <v>796</v>
      </c>
      <c r="F107">
        <v>15</v>
      </c>
      <c r="G107">
        <v>1716917779</v>
      </c>
      <c r="H107">
        <f t="shared" si="50"/>
        <v>1.3335001772738946E-3</v>
      </c>
      <c r="I107">
        <f t="shared" si="51"/>
        <v>1.3335001772738946</v>
      </c>
      <c r="J107">
        <f t="shared" si="52"/>
        <v>10.787468837862484</v>
      </c>
      <c r="K107">
        <f t="shared" si="53"/>
        <v>393.12526666666702</v>
      </c>
      <c r="L107">
        <f t="shared" si="54"/>
        <v>270.53863946453129</v>
      </c>
      <c r="M107">
        <f t="shared" si="55"/>
        <v>27.216326096812896</v>
      </c>
      <c r="N107">
        <f t="shared" si="56"/>
        <v>39.548603762011879</v>
      </c>
      <c r="O107">
        <f t="shared" si="57"/>
        <v>0.15012928742448914</v>
      </c>
      <c r="P107">
        <f t="shared" si="58"/>
        <v>2.9381895771815141</v>
      </c>
      <c r="Q107">
        <f t="shared" si="59"/>
        <v>0.14599421307681376</v>
      </c>
      <c r="R107">
        <f t="shared" si="60"/>
        <v>9.1608416532932821E-2</v>
      </c>
      <c r="S107">
        <f t="shared" si="61"/>
        <v>77.173793018734074</v>
      </c>
      <c r="T107">
        <f t="shared" si="62"/>
        <v>23.586164596557246</v>
      </c>
      <c r="U107">
        <f t="shared" si="63"/>
        <v>23.586164596557246</v>
      </c>
      <c r="V107">
        <f t="shared" si="64"/>
        <v>2.9213263830689726</v>
      </c>
      <c r="W107">
        <f t="shared" si="65"/>
        <v>69.773070947999358</v>
      </c>
      <c r="X107">
        <f t="shared" si="66"/>
        <v>2.0250387105232543</v>
      </c>
      <c r="Y107">
        <f t="shared" si="67"/>
        <v>2.9023213153861036</v>
      </c>
      <c r="Z107">
        <f t="shared" si="68"/>
        <v>0.89628767254571828</v>
      </c>
      <c r="AA107">
        <f t="shared" si="69"/>
        <v>-58.807357817778751</v>
      </c>
      <c r="AB107">
        <f t="shared" si="70"/>
        <v>-17.150566152349558</v>
      </c>
      <c r="AC107">
        <f t="shared" si="71"/>
        <v>-1.2165352486855965</v>
      </c>
      <c r="AD107">
        <f t="shared" si="72"/>
        <v>-6.6620007983786422E-4</v>
      </c>
      <c r="AE107">
        <f t="shared" si="73"/>
        <v>10.834098519825545</v>
      </c>
      <c r="AF107">
        <f t="shared" si="74"/>
        <v>1.2400190511041702</v>
      </c>
      <c r="AG107">
        <f t="shared" si="75"/>
        <v>10.787468837862484</v>
      </c>
      <c r="AH107">
        <v>414.31926819157701</v>
      </c>
      <c r="AI107">
        <v>401.11141212121203</v>
      </c>
      <c r="AJ107">
        <v>4.16815520818372E-3</v>
      </c>
      <c r="AK107">
        <v>67.039286443900195</v>
      </c>
      <c r="AL107">
        <f t="shared" si="76"/>
        <v>1.3335001772738946</v>
      </c>
      <c r="AM107">
        <v>18.670586758870499</v>
      </c>
      <c r="AN107">
        <v>20.237710303030301</v>
      </c>
      <c r="AO107">
        <v>-6.6711820083752599E-6</v>
      </c>
      <c r="AP107">
        <v>77.572938893558202</v>
      </c>
      <c r="AQ107">
        <v>1</v>
      </c>
      <c r="AR107">
        <v>0</v>
      </c>
      <c r="AS107">
        <f t="shared" si="77"/>
        <v>1</v>
      </c>
      <c r="AT107">
        <f t="shared" si="78"/>
        <v>0</v>
      </c>
      <c r="AU107">
        <f t="shared" si="79"/>
        <v>53769.465845390463</v>
      </c>
      <c r="AV107" t="s">
        <v>484</v>
      </c>
      <c r="AW107">
        <v>10531.5</v>
      </c>
      <c r="AX107">
        <v>1256.3007692307699</v>
      </c>
      <c r="AY107">
        <v>6278</v>
      </c>
      <c r="AZ107">
        <f t="shared" si="80"/>
        <v>0.79988837699414306</v>
      </c>
      <c r="BA107">
        <v>-1.58532174459789</v>
      </c>
      <c r="BB107" t="s">
        <v>797</v>
      </c>
      <c r="BC107">
        <v>10517.3</v>
      </c>
      <c r="BD107">
        <v>2087.69</v>
      </c>
      <c r="BE107">
        <v>3334.83</v>
      </c>
      <c r="BF107">
        <f t="shared" si="81"/>
        <v>0.37397408563554957</v>
      </c>
      <c r="BG107">
        <v>0.5</v>
      </c>
      <c r="BH107">
        <f t="shared" si="82"/>
        <v>336.58297284270009</v>
      </c>
      <c r="BI107">
        <f t="shared" si="83"/>
        <v>10.787468837862484</v>
      </c>
      <c r="BJ107">
        <f t="shared" si="84"/>
        <v>62.936654754671892</v>
      </c>
      <c r="BK107">
        <f t="shared" si="85"/>
        <v>3.6760001487783869E-2</v>
      </c>
      <c r="BL107">
        <f t="shared" si="86"/>
        <v>0.88255473292491671</v>
      </c>
      <c r="BM107">
        <f t="shared" si="87"/>
        <v>1067.7296179769455</v>
      </c>
      <c r="BN107" t="s">
        <v>438</v>
      </c>
      <c r="BO107">
        <v>0</v>
      </c>
      <c r="BP107">
        <f t="shared" si="88"/>
        <v>1067.7296179769455</v>
      </c>
      <c r="BQ107">
        <f t="shared" si="89"/>
        <v>0.67982487323883212</v>
      </c>
      <c r="BR107">
        <f t="shared" si="90"/>
        <v>0.55010356395737114</v>
      </c>
      <c r="BS107">
        <f t="shared" si="91"/>
        <v>0.56487855412548094</v>
      </c>
      <c r="BT107">
        <f t="shared" si="92"/>
        <v>0.60001080645782101</v>
      </c>
      <c r="BU107">
        <f t="shared" si="93"/>
        <v>0.58609045758185752</v>
      </c>
      <c r="BV107">
        <f t="shared" si="94"/>
        <v>0.28134534734177968</v>
      </c>
      <c r="BW107">
        <f t="shared" si="95"/>
        <v>0.71865465265822026</v>
      </c>
      <c r="DF107">
        <f t="shared" si="96"/>
        <v>399.99473333333299</v>
      </c>
      <c r="DG107">
        <f t="shared" si="97"/>
        <v>336.58297284270009</v>
      </c>
      <c r="DH107">
        <f t="shared" si="98"/>
        <v>0.84146851144215162</v>
      </c>
      <c r="DI107">
        <f t="shared" si="99"/>
        <v>0.19293702288430331</v>
      </c>
      <c r="DJ107">
        <v>1716917779</v>
      </c>
      <c r="DK107">
        <v>393.12526666666702</v>
      </c>
      <c r="DL107">
        <v>406.70479999999998</v>
      </c>
      <c r="DM107">
        <v>20.1295066666667</v>
      </c>
      <c r="DN107">
        <v>18.67212</v>
      </c>
      <c r="DO107">
        <v>393.01326666666699</v>
      </c>
      <c r="DP107">
        <v>19.747506666666698</v>
      </c>
      <c r="DQ107">
        <v>500.23433333333298</v>
      </c>
      <c r="DR107">
        <v>100.500533333333</v>
      </c>
      <c r="DS107">
        <v>9.9980333333333296E-2</v>
      </c>
      <c r="DT107">
        <v>23.477893333333299</v>
      </c>
      <c r="DU107">
        <v>22.514720000000001</v>
      </c>
      <c r="DV107">
        <v>999.9</v>
      </c>
      <c r="DW107">
        <v>0</v>
      </c>
      <c r="DX107">
        <v>0</v>
      </c>
      <c r="DY107">
        <v>9999.2846666666701</v>
      </c>
      <c r="DZ107">
        <v>0</v>
      </c>
      <c r="EA107">
        <v>1.71648</v>
      </c>
      <c r="EB107">
        <v>-13.60684</v>
      </c>
      <c r="EC107">
        <v>401.21980000000002</v>
      </c>
      <c r="ED107">
        <v>414.4434</v>
      </c>
      <c r="EE107">
        <v>1.5708359999999999</v>
      </c>
      <c r="EF107">
        <v>406.70479999999998</v>
      </c>
      <c r="EG107">
        <v>18.67212</v>
      </c>
      <c r="EH107">
        <v>2.03442866666667</v>
      </c>
      <c r="EI107">
        <v>1.8765573333333301</v>
      </c>
      <c r="EJ107">
        <v>17.714866666666701</v>
      </c>
      <c r="EK107">
        <v>16.439526666666701</v>
      </c>
      <c r="EL107">
        <v>399.99473333333299</v>
      </c>
      <c r="EM107">
        <v>0.95001233333333401</v>
      </c>
      <c r="EN107">
        <v>4.9987846666666703E-2</v>
      </c>
      <c r="EO107">
        <v>0</v>
      </c>
      <c r="EP107">
        <v>2087.6486666666701</v>
      </c>
      <c r="EQ107">
        <v>8.3295499999999993</v>
      </c>
      <c r="ER107">
        <v>4460.3599999999997</v>
      </c>
      <c r="ES107">
        <v>3981.2753333333299</v>
      </c>
      <c r="ET107">
        <v>38.483133333333299</v>
      </c>
      <c r="EU107">
        <v>41.820399999999999</v>
      </c>
      <c r="EV107">
        <v>40.403866666666701</v>
      </c>
      <c r="EW107">
        <v>41.995800000000003</v>
      </c>
      <c r="EX107">
        <v>41.457999999999998</v>
      </c>
      <c r="EY107">
        <v>372.08733333333299</v>
      </c>
      <c r="EZ107">
        <v>19.579999999999998</v>
      </c>
      <c r="FA107">
        <v>0</v>
      </c>
      <c r="FB107">
        <v>599</v>
      </c>
      <c r="FC107">
        <v>0</v>
      </c>
      <c r="FD107">
        <v>2087.69</v>
      </c>
      <c r="FE107">
        <v>-1.14769232379873</v>
      </c>
      <c r="FF107">
        <v>-5.2784615769018099</v>
      </c>
      <c r="FG107">
        <v>4460.1891999999998</v>
      </c>
      <c r="FH107">
        <v>15</v>
      </c>
      <c r="FI107">
        <v>1716917828</v>
      </c>
      <c r="FJ107" t="s">
        <v>798</v>
      </c>
      <c r="FK107">
        <v>1716917828</v>
      </c>
      <c r="FL107">
        <v>1716917811</v>
      </c>
      <c r="FM107">
        <v>91</v>
      </c>
      <c r="FN107">
        <v>8.0000000000000002E-3</v>
      </c>
      <c r="FO107">
        <v>2E-3</v>
      </c>
      <c r="FP107">
        <v>0.112</v>
      </c>
      <c r="FQ107">
        <v>0.38200000000000001</v>
      </c>
      <c r="FR107">
        <v>407</v>
      </c>
      <c r="FS107">
        <v>19</v>
      </c>
      <c r="FT107">
        <v>0.16</v>
      </c>
      <c r="FU107">
        <v>7.0000000000000007E-2</v>
      </c>
      <c r="FV107">
        <v>-13.5923619047619</v>
      </c>
      <c r="FW107">
        <v>-0.18090389610389401</v>
      </c>
      <c r="FX107">
        <v>3.2867431791400503E-2</v>
      </c>
      <c r="FY107">
        <v>1</v>
      </c>
      <c r="FZ107">
        <v>393.133375</v>
      </c>
      <c r="GA107">
        <v>-1.6514117647064599</v>
      </c>
      <c r="GB107">
        <v>0.12802727980785999</v>
      </c>
      <c r="GC107">
        <v>0</v>
      </c>
      <c r="GD107">
        <v>1.56988095238095</v>
      </c>
      <c r="GE107">
        <v>1.1332987012987499E-2</v>
      </c>
      <c r="GF107">
        <v>1.95498850261361E-3</v>
      </c>
      <c r="GG107">
        <v>1</v>
      </c>
      <c r="GH107">
        <v>9.9980333333333296E-2</v>
      </c>
      <c r="GI107">
        <v>-2.8551428571425499E-4</v>
      </c>
      <c r="GJ107">
        <v>1.79713344585821E-4</v>
      </c>
      <c r="GK107">
        <v>1</v>
      </c>
      <c r="GL107">
        <v>3</v>
      </c>
      <c r="GM107">
        <v>4</v>
      </c>
      <c r="GN107" t="s">
        <v>448</v>
      </c>
      <c r="GO107">
        <v>2.9513199999999999</v>
      </c>
      <c r="GP107">
        <v>2.88591</v>
      </c>
      <c r="GQ107">
        <v>9.7120999999999999E-2</v>
      </c>
      <c r="GR107">
        <v>0.102031</v>
      </c>
      <c r="GS107">
        <v>0.102488</v>
      </c>
      <c r="GT107">
        <v>0.102605</v>
      </c>
      <c r="GU107">
        <v>33299.599999999999</v>
      </c>
      <c r="GV107">
        <v>24884.3</v>
      </c>
      <c r="GW107">
        <v>34667.1</v>
      </c>
      <c r="GX107">
        <v>24824.3</v>
      </c>
      <c r="GY107">
        <v>41636.9</v>
      </c>
      <c r="GZ107">
        <v>28489.3</v>
      </c>
      <c r="HA107">
        <v>47567.4</v>
      </c>
      <c r="HB107">
        <v>32863</v>
      </c>
      <c r="HC107">
        <v>2.1337199999999998</v>
      </c>
      <c r="HD107">
        <v>2.1678199999999999</v>
      </c>
      <c r="HE107">
        <v>4.1633799999999999E-2</v>
      </c>
      <c r="HF107">
        <v>0</v>
      </c>
      <c r="HG107">
        <v>21.822299999999998</v>
      </c>
      <c r="HH107">
        <v>999.9</v>
      </c>
      <c r="HI107">
        <v>58.381</v>
      </c>
      <c r="HJ107">
        <v>27.593</v>
      </c>
      <c r="HK107">
        <v>21.526599999999998</v>
      </c>
      <c r="HL107">
        <v>61.841000000000001</v>
      </c>
      <c r="HM107">
        <v>30.881399999999999</v>
      </c>
      <c r="HN107">
        <v>1</v>
      </c>
      <c r="HO107">
        <v>-0.34153499999999998</v>
      </c>
      <c r="HP107">
        <v>8.1890000000000004E-2</v>
      </c>
      <c r="HQ107">
        <v>20.352799999999998</v>
      </c>
      <c r="HR107">
        <v>5.21549</v>
      </c>
      <c r="HS107">
        <v>11.950100000000001</v>
      </c>
      <c r="HT107">
        <v>4.9893999999999998</v>
      </c>
      <c r="HU107">
        <v>3.2989999999999999</v>
      </c>
      <c r="HV107">
        <v>9999</v>
      </c>
      <c r="HW107">
        <v>999.9</v>
      </c>
      <c r="HX107">
        <v>9999</v>
      </c>
      <c r="HY107">
        <v>9999</v>
      </c>
      <c r="HZ107">
        <v>1.8703099999999999</v>
      </c>
      <c r="IA107">
        <v>1.87958</v>
      </c>
      <c r="IB107">
        <v>1.8794500000000001</v>
      </c>
      <c r="IC107">
        <v>1.87209</v>
      </c>
      <c r="ID107">
        <v>1.87608</v>
      </c>
      <c r="IE107">
        <v>1.8772800000000001</v>
      </c>
      <c r="IF107">
        <v>1.8773599999999999</v>
      </c>
      <c r="IG107">
        <v>1.88022</v>
      </c>
      <c r="IH107">
        <v>5</v>
      </c>
      <c r="II107">
        <v>0</v>
      </c>
      <c r="IJ107">
        <v>0</v>
      </c>
      <c r="IK107">
        <v>0</v>
      </c>
      <c r="IL107" t="s">
        <v>441</v>
      </c>
      <c r="IM107" t="s">
        <v>442</v>
      </c>
      <c r="IN107" t="s">
        <v>443</v>
      </c>
      <c r="IO107" t="s">
        <v>443</v>
      </c>
      <c r="IP107" t="s">
        <v>443</v>
      </c>
      <c r="IQ107" t="s">
        <v>443</v>
      </c>
      <c r="IR107">
        <v>0</v>
      </c>
      <c r="IS107">
        <v>100</v>
      </c>
      <c r="IT107">
        <v>100</v>
      </c>
      <c r="IU107">
        <v>0.112</v>
      </c>
      <c r="IV107">
        <v>0.38200000000000001</v>
      </c>
      <c r="IW107">
        <v>-0.79584804336717097</v>
      </c>
      <c r="IX107">
        <v>3.1429845563750499E-3</v>
      </c>
      <c r="IY107">
        <v>-2.6191379260519398E-6</v>
      </c>
      <c r="IZ107">
        <v>8.1946225552374905E-10</v>
      </c>
      <c r="JA107">
        <v>-7.46530789400852E-3</v>
      </c>
      <c r="JB107">
        <v>-4.0743828274618102E-2</v>
      </c>
      <c r="JC107">
        <v>3.8132344040852999E-3</v>
      </c>
      <c r="JD107">
        <v>-2.3311986755717701E-5</v>
      </c>
      <c r="JE107">
        <v>5</v>
      </c>
      <c r="JF107">
        <v>2227</v>
      </c>
      <c r="JG107">
        <v>1</v>
      </c>
      <c r="JH107">
        <v>23</v>
      </c>
      <c r="JI107">
        <v>9.6</v>
      </c>
      <c r="JJ107">
        <v>9.6</v>
      </c>
      <c r="JK107">
        <v>0.161133</v>
      </c>
      <c r="JL107">
        <v>4.99878</v>
      </c>
      <c r="JM107">
        <v>1.5954600000000001</v>
      </c>
      <c r="JN107">
        <v>2.3156699999999999</v>
      </c>
      <c r="JO107">
        <v>1.49658</v>
      </c>
      <c r="JP107">
        <v>2.3547400000000001</v>
      </c>
      <c r="JQ107">
        <v>30.48</v>
      </c>
      <c r="JR107">
        <v>24.315200000000001</v>
      </c>
      <c r="JS107">
        <v>2</v>
      </c>
      <c r="JT107">
        <v>506.58300000000003</v>
      </c>
      <c r="JU107">
        <v>548.548</v>
      </c>
      <c r="JV107">
        <v>22</v>
      </c>
      <c r="JW107">
        <v>22.928899999999999</v>
      </c>
      <c r="JX107">
        <v>30.0001</v>
      </c>
      <c r="JY107">
        <v>22.982500000000002</v>
      </c>
      <c r="JZ107">
        <v>22.9559</v>
      </c>
      <c r="KA107">
        <v>-1</v>
      </c>
      <c r="KB107">
        <v>20.05</v>
      </c>
      <c r="KC107">
        <v>95.7</v>
      </c>
      <c r="KD107">
        <v>22</v>
      </c>
      <c r="KE107">
        <v>400</v>
      </c>
      <c r="KF107">
        <v>15.3735</v>
      </c>
      <c r="KG107">
        <v>100.589</v>
      </c>
      <c r="KH107">
        <v>100.512</v>
      </c>
    </row>
    <row r="108" spans="1:294" x14ac:dyDescent="0.35">
      <c r="A108">
        <v>90</v>
      </c>
      <c r="B108">
        <v>1716918087</v>
      </c>
      <c r="C108">
        <v>29101</v>
      </c>
      <c r="D108" t="s">
        <v>799</v>
      </c>
      <c r="E108" t="s">
        <v>800</v>
      </c>
      <c r="F108">
        <v>15</v>
      </c>
      <c r="G108">
        <v>1716918078.5</v>
      </c>
      <c r="H108">
        <f t="shared" si="50"/>
        <v>1.3372485793945535E-3</v>
      </c>
      <c r="I108">
        <f t="shared" si="51"/>
        <v>1.3372485793945534</v>
      </c>
      <c r="J108">
        <f t="shared" si="52"/>
        <v>10.651927041516672</v>
      </c>
      <c r="K108">
        <f t="shared" si="53"/>
        <v>392.44549999999998</v>
      </c>
      <c r="L108">
        <f t="shared" si="54"/>
        <v>271.52459253857353</v>
      </c>
      <c r="M108">
        <f t="shared" si="55"/>
        <v>27.315828701069105</v>
      </c>
      <c r="N108">
        <f t="shared" si="56"/>
        <v>39.480674484328731</v>
      </c>
      <c r="O108">
        <f t="shared" si="57"/>
        <v>0.15038407626943118</v>
      </c>
      <c r="P108">
        <f t="shared" si="58"/>
        <v>2.9398248374356184</v>
      </c>
      <c r="Q108">
        <f t="shared" si="59"/>
        <v>0.14623740262206131</v>
      </c>
      <c r="R108">
        <f t="shared" si="60"/>
        <v>9.1761415010552003E-2</v>
      </c>
      <c r="S108">
        <f t="shared" si="61"/>
        <v>77.174918236026031</v>
      </c>
      <c r="T108">
        <f t="shared" si="62"/>
        <v>23.583185318873824</v>
      </c>
      <c r="U108">
        <f t="shared" si="63"/>
        <v>23.583185318873824</v>
      </c>
      <c r="V108">
        <f t="shared" si="64"/>
        <v>2.9208019719908362</v>
      </c>
      <c r="W108">
        <f t="shared" si="65"/>
        <v>69.727223612944371</v>
      </c>
      <c r="X108">
        <f t="shared" si="66"/>
        <v>2.0234693871087339</v>
      </c>
      <c r="Y108">
        <f t="shared" si="67"/>
        <v>2.9019790008290123</v>
      </c>
      <c r="Z108">
        <f t="shared" si="68"/>
        <v>0.89733258488210232</v>
      </c>
      <c r="AA108">
        <f t="shared" si="69"/>
        <v>-58.97266235129981</v>
      </c>
      <c r="AB108">
        <f t="shared" si="70"/>
        <v>-16.997903788498949</v>
      </c>
      <c r="AC108">
        <f t="shared" si="71"/>
        <v>-1.2050057510669305</v>
      </c>
      <c r="AD108">
        <f t="shared" si="72"/>
        <v>-6.5365483966317584E-4</v>
      </c>
      <c r="AE108">
        <f t="shared" si="73"/>
        <v>10.57880509727635</v>
      </c>
      <c r="AF108">
        <f t="shared" si="74"/>
        <v>1.2373960877866126</v>
      </c>
      <c r="AG108">
        <f t="shared" si="75"/>
        <v>10.651927041516672</v>
      </c>
      <c r="AH108">
        <v>413.40117756980402</v>
      </c>
      <c r="AI108">
        <v>400.41108484848502</v>
      </c>
      <c r="AJ108">
        <v>-5.3255587694285298E-3</v>
      </c>
      <c r="AK108">
        <v>67.039335298907403</v>
      </c>
      <c r="AL108">
        <f t="shared" si="76"/>
        <v>1.3372485793945534</v>
      </c>
      <c r="AM108">
        <v>18.660091610233</v>
      </c>
      <c r="AN108">
        <v>20.231529696969702</v>
      </c>
      <c r="AO108">
        <v>7.7282126686532697E-6</v>
      </c>
      <c r="AP108">
        <v>77.5748961702446</v>
      </c>
      <c r="AQ108">
        <v>0</v>
      </c>
      <c r="AR108">
        <v>0</v>
      </c>
      <c r="AS108">
        <f t="shared" si="77"/>
        <v>1</v>
      </c>
      <c r="AT108">
        <f t="shared" si="78"/>
        <v>0</v>
      </c>
      <c r="AU108">
        <f t="shared" si="79"/>
        <v>53817.856771183971</v>
      </c>
      <c r="AV108" t="s">
        <v>484</v>
      </c>
      <c r="AW108">
        <v>10531.5</v>
      </c>
      <c r="AX108">
        <v>1256.3007692307699</v>
      </c>
      <c r="AY108">
        <v>6278</v>
      </c>
      <c r="AZ108">
        <f t="shared" si="80"/>
        <v>0.79988837699414306</v>
      </c>
      <c r="BA108">
        <v>-1.58532174459789</v>
      </c>
      <c r="BB108" t="s">
        <v>801</v>
      </c>
      <c r="BC108">
        <v>10515.6</v>
      </c>
      <c r="BD108">
        <v>2097.0272</v>
      </c>
      <c r="BE108">
        <v>3337.76</v>
      </c>
      <c r="BF108">
        <f t="shared" si="81"/>
        <v>0.37172618762283693</v>
      </c>
      <c r="BG108">
        <v>0.5</v>
      </c>
      <c r="BH108">
        <f t="shared" si="82"/>
        <v>336.58792474301299</v>
      </c>
      <c r="BI108">
        <f t="shared" si="83"/>
        <v>10.651927041516672</v>
      </c>
      <c r="BJ108">
        <f t="shared" si="84"/>
        <v>62.559273032301284</v>
      </c>
      <c r="BK108">
        <f t="shared" si="85"/>
        <v>3.6356767092752297E-2</v>
      </c>
      <c r="BL108">
        <f t="shared" si="86"/>
        <v>0.88090216192895821</v>
      </c>
      <c r="BM108">
        <f t="shared" si="87"/>
        <v>1068.029799166922</v>
      </c>
      <c r="BN108" t="s">
        <v>438</v>
      </c>
      <c r="BO108">
        <v>0</v>
      </c>
      <c r="BP108">
        <f t="shared" si="88"/>
        <v>1068.029799166922</v>
      </c>
      <c r="BQ108">
        <f t="shared" si="89"/>
        <v>0.68001599900324705</v>
      </c>
      <c r="BR108">
        <f t="shared" si="90"/>
        <v>0.54664329687493418</v>
      </c>
      <c r="BS108">
        <f t="shared" si="91"/>
        <v>0.56434871729781744</v>
      </c>
      <c r="BT108">
        <f t="shared" si="92"/>
        <v>0.59608796639339956</v>
      </c>
      <c r="BU108">
        <f t="shared" si="93"/>
        <v>0.58550698974251592</v>
      </c>
      <c r="BV108">
        <f t="shared" si="94"/>
        <v>0.2784090404632234</v>
      </c>
      <c r="BW108">
        <f t="shared" si="95"/>
        <v>0.72159095953677665</v>
      </c>
      <c r="DF108">
        <f t="shared" si="96"/>
        <v>400.00062500000001</v>
      </c>
      <c r="DG108">
        <f t="shared" si="97"/>
        <v>336.58792474301299</v>
      </c>
      <c r="DH108">
        <f t="shared" si="98"/>
        <v>0.84146849706300575</v>
      </c>
      <c r="DI108">
        <f t="shared" si="99"/>
        <v>0.19293699412601176</v>
      </c>
      <c r="DJ108">
        <v>1716918078.5</v>
      </c>
      <c r="DK108">
        <v>392.44549999999998</v>
      </c>
      <c r="DL108">
        <v>405.7165</v>
      </c>
      <c r="DM108">
        <v>20.113675000000001</v>
      </c>
      <c r="DN108">
        <v>18.659356249999998</v>
      </c>
      <c r="DO108">
        <v>392.27850000000001</v>
      </c>
      <c r="DP108">
        <v>19.731674999999999</v>
      </c>
      <c r="DQ108">
        <v>500.23731249999997</v>
      </c>
      <c r="DR108">
        <v>100.50175</v>
      </c>
      <c r="DS108">
        <v>9.9924587499999995E-2</v>
      </c>
      <c r="DT108">
        <v>23.475937500000001</v>
      </c>
      <c r="DU108">
        <v>22.523587500000001</v>
      </c>
      <c r="DV108">
        <v>999.9</v>
      </c>
      <c r="DW108">
        <v>0</v>
      </c>
      <c r="DX108">
        <v>0</v>
      </c>
      <c r="DY108">
        <v>10008.473125</v>
      </c>
      <c r="DZ108">
        <v>0</v>
      </c>
      <c r="EA108">
        <v>1.71648</v>
      </c>
      <c r="EB108">
        <v>-13.346375</v>
      </c>
      <c r="EC108">
        <v>400.471</v>
      </c>
      <c r="ED108">
        <v>413.4308125</v>
      </c>
      <c r="EE108">
        <v>1.568763125</v>
      </c>
      <c r="EF108">
        <v>405.7165</v>
      </c>
      <c r="EG108">
        <v>18.659356249999998</v>
      </c>
      <c r="EH108">
        <v>2.0329612500000001</v>
      </c>
      <c r="EI108">
        <v>1.8753</v>
      </c>
      <c r="EJ108">
        <v>17.703431250000001</v>
      </c>
      <c r="EK108">
        <v>16.428975000000001</v>
      </c>
      <c r="EL108">
        <v>400.00062500000001</v>
      </c>
      <c r="EM108">
        <v>0.95001218750000005</v>
      </c>
      <c r="EN108">
        <v>4.9987993750000001E-2</v>
      </c>
      <c r="EO108">
        <v>0</v>
      </c>
      <c r="EP108">
        <v>2097.0012499999998</v>
      </c>
      <c r="EQ108">
        <v>8.3295499999999993</v>
      </c>
      <c r="ER108">
        <v>4480.0606250000001</v>
      </c>
      <c r="ES108">
        <v>3981.3362499999998</v>
      </c>
      <c r="ET108">
        <v>38.499875000000003</v>
      </c>
      <c r="EU108">
        <v>41.808124999999997</v>
      </c>
      <c r="EV108">
        <v>40.378875000000001</v>
      </c>
      <c r="EW108">
        <v>41.968499999999999</v>
      </c>
      <c r="EX108">
        <v>41.444875000000003</v>
      </c>
      <c r="EY108">
        <v>372.09125</v>
      </c>
      <c r="EZ108">
        <v>19.579999999999998</v>
      </c>
      <c r="FA108">
        <v>0</v>
      </c>
      <c r="FB108">
        <v>298.80000019073498</v>
      </c>
      <c r="FC108">
        <v>0</v>
      </c>
      <c r="FD108">
        <v>2097.0272</v>
      </c>
      <c r="FE108">
        <v>1.6053846052259999</v>
      </c>
      <c r="FF108">
        <v>3.9600000444497399</v>
      </c>
      <c r="FG108">
        <v>4480.1643999999997</v>
      </c>
      <c r="FH108">
        <v>15</v>
      </c>
      <c r="FI108">
        <v>1716918110</v>
      </c>
      <c r="FJ108" t="s">
        <v>802</v>
      </c>
      <c r="FK108">
        <v>1716918107</v>
      </c>
      <c r="FL108">
        <v>1716918110</v>
      </c>
      <c r="FM108">
        <v>92</v>
      </c>
      <c r="FN108">
        <v>5.6000000000000001E-2</v>
      </c>
      <c r="FO108">
        <v>0</v>
      </c>
      <c r="FP108">
        <v>0.16700000000000001</v>
      </c>
      <c r="FQ108">
        <v>0.38200000000000001</v>
      </c>
      <c r="FR108">
        <v>406</v>
      </c>
      <c r="FS108">
        <v>19</v>
      </c>
      <c r="FT108">
        <v>0.15</v>
      </c>
      <c r="FU108">
        <v>7.0000000000000007E-2</v>
      </c>
      <c r="FV108">
        <v>-13.355725</v>
      </c>
      <c r="FW108">
        <v>0.13691278195488499</v>
      </c>
      <c r="FX108">
        <v>3.09711942779093E-2</v>
      </c>
      <c r="FY108">
        <v>1</v>
      </c>
      <c r="FZ108">
        <v>392.37526666666702</v>
      </c>
      <c r="GA108">
        <v>-0.14378571428624901</v>
      </c>
      <c r="GB108">
        <v>2.9887492738967701E-2</v>
      </c>
      <c r="GC108">
        <v>1</v>
      </c>
      <c r="GD108">
        <v>1.569957</v>
      </c>
      <c r="GE108">
        <v>-1.5888721804510401E-2</v>
      </c>
      <c r="GF108">
        <v>2.4710020234714699E-3</v>
      </c>
      <c r="GG108">
        <v>1</v>
      </c>
      <c r="GH108">
        <v>9.9940156249999995E-2</v>
      </c>
      <c r="GI108">
        <v>-6.8407941176505498E-4</v>
      </c>
      <c r="GJ108">
        <v>2.55616123241351E-4</v>
      </c>
      <c r="GK108">
        <v>1</v>
      </c>
      <c r="GL108">
        <v>4</v>
      </c>
      <c r="GM108">
        <v>4</v>
      </c>
      <c r="GN108" t="s">
        <v>440</v>
      </c>
      <c r="GO108">
        <v>2.9511099999999999</v>
      </c>
      <c r="GP108">
        <v>2.8860199999999998</v>
      </c>
      <c r="GQ108">
        <v>9.6990699999999999E-2</v>
      </c>
      <c r="GR108">
        <v>0.101864</v>
      </c>
      <c r="GS108">
        <v>0.102467</v>
      </c>
      <c r="GT108">
        <v>0.102602</v>
      </c>
      <c r="GU108">
        <v>33311.5</v>
      </c>
      <c r="GV108">
        <v>24893.5</v>
      </c>
      <c r="GW108">
        <v>34674.300000000003</v>
      </c>
      <c r="GX108">
        <v>24828.799999999999</v>
      </c>
      <c r="GY108">
        <v>41643.699999999997</v>
      </c>
      <c r="GZ108">
        <v>28494.7</v>
      </c>
      <c r="HA108">
        <v>47574.1</v>
      </c>
      <c r="HB108">
        <v>32869.1</v>
      </c>
      <c r="HC108">
        <v>2.1340699999999999</v>
      </c>
      <c r="HD108">
        <v>2.1676199999999999</v>
      </c>
      <c r="HE108">
        <v>4.2770099999999998E-2</v>
      </c>
      <c r="HF108">
        <v>0</v>
      </c>
      <c r="HG108">
        <v>21.816700000000001</v>
      </c>
      <c r="HH108">
        <v>999.9</v>
      </c>
      <c r="HI108">
        <v>58.381</v>
      </c>
      <c r="HJ108">
        <v>27.593</v>
      </c>
      <c r="HK108">
        <v>21.527699999999999</v>
      </c>
      <c r="HL108">
        <v>61.960999999999999</v>
      </c>
      <c r="HM108">
        <v>31.850999999999999</v>
      </c>
      <c r="HN108">
        <v>1</v>
      </c>
      <c r="HO108">
        <v>-0.34471800000000002</v>
      </c>
      <c r="HP108">
        <v>7.0272299999999996E-2</v>
      </c>
      <c r="HQ108">
        <v>20.352900000000002</v>
      </c>
      <c r="HR108">
        <v>5.2125000000000004</v>
      </c>
      <c r="HS108">
        <v>11.950100000000001</v>
      </c>
      <c r="HT108">
        <v>4.9882</v>
      </c>
      <c r="HU108">
        <v>3.2989999999999999</v>
      </c>
      <c r="HV108">
        <v>9999</v>
      </c>
      <c r="HW108">
        <v>999.9</v>
      </c>
      <c r="HX108">
        <v>9999</v>
      </c>
      <c r="HY108">
        <v>9999</v>
      </c>
      <c r="HZ108">
        <v>1.8702700000000001</v>
      </c>
      <c r="IA108">
        <v>1.87958</v>
      </c>
      <c r="IB108">
        <v>1.8794599999999999</v>
      </c>
      <c r="IC108">
        <v>1.8720300000000001</v>
      </c>
      <c r="ID108">
        <v>1.8760699999999999</v>
      </c>
      <c r="IE108">
        <v>1.87724</v>
      </c>
      <c r="IF108">
        <v>1.8773200000000001</v>
      </c>
      <c r="IG108">
        <v>1.88019</v>
      </c>
      <c r="IH108">
        <v>5</v>
      </c>
      <c r="II108">
        <v>0</v>
      </c>
      <c r="IJ108">
        <v>0</v>
      </c>
      <c r="IK108">
        <v>0</v>
      </c>
      <c r="IL108" t="s">
        <v>441</v>
      </c>
      <c r="IM108" t="s">
        <v>442</v>
      </c>
      <c r="IN108" t="s">
        <v>443</v>
      </c>
      <c r="IO108" t="s">
        <v>443</v>
      </c>
      <c r="IP108" t="s">
        <v>443</v>
      </c>
      <c r="IQ108" t="s">
        <v>443</v>
      </c>
      <c r="IR108">
        <v>0</v>
      </c>
      <c r="IS108">
        <v>100</v>
      </c>
      <c r="IT108">
        <v>100</v>
      </c>
      <c r="IU108">
        <v>0.16700000000000001</v>
      </c>
      <c r="IV108">
        <v>0.38200000000000001</v>
      </c>
      <c r="IW108">
        <v>-0.78776990915886602</v>
      </c>
      <c r="IX108">
        <v>3.1429845563750499E-3</v>
      </c>
      <c r="IY108">
        <v>-2.6191379260519398E-6</v>
      </c>
      <c r="IZ108">
        <v>8.1946225552374905E-10</v>
      </c>
      <c r="JA108">
        <v>-5.1667983186103996E-3</v>
      </c>
      <c r="JB108">
        <v>-4.0743828274618102E-2</v>
      </c>
      <c r="JC108">
        <v>3.8132344040852999E-3</v>
      </c>
      <c r="JD108">
        <v>-2.3311986755717701E-5</v>
      </c>
      <c r="JE108">
        <v>5</v>
      </c>
      <c r="JF108">
        <v>2227</v>
      </c>
      <c r="JG108">
        <v>1</v>
      </c>
      <c r="JH108">
        <v>23</v>
      </c>
      <c r="JI108">
        <v>4.3</v>
      </c>
      <c r="JJ108">
        <v>4.5999999999999996</v>
      </c>
      <c r="JK108">
        <v>0.161133</v>
      </c>
      <c r="JL108">
        <v>4.99878</v>
      </c>
      <c r="JM108">
        <v>1.5954600000000001</v>
      </c>
      <c r="JN108">
        <v>2.3144499999999999</v>
      </c>
      <c r="JO108">
        <v>1.49658</v>
      </c>
      <c r="JP108">
        <v>2.3889200000000002</v>
      </c>
      <c r="JQ108">
        <v>30.48</v>
      </c>
      <c r="JR108">
        <v>24.315200000000001</v>
      </c>
      <c r="JS108">
        <v>2</v>
      </c>
      <c r="JT108">
        <v>506.61</v>
      </c>
      <c r="JU108">
        <v>548.18399999999997</v>
      </c>
      <c r="JV108">
        <v>22.0001</v>
      </c>
      <c r="JW108">
        <v>22.909700000000001</v>
      </c>
      <c r="JX108">
        <v>29.9999</v>
      </c>
      <c r="JY108">
        <v>22.9633</v>
      </c>
      <c r="JZ108">
        <v>22.935099999999998</v>
      </c>
      <c r="KA108">
        <v>-1</v>
      </c>
      <c r="KB108">
        <v>20.05</v>
      </c>
      <c r="KC108">
        <v>95.7</v>
      </c>
      <c r="KD108">
        <v>22</v>
      </c>
      <c r="KE108">
        <v>400</v>
      </c>
      <c r="KF108">
        <v>15.3735</v>
      </c>
      <c r="KG108">
        <v>100.60599999999999</v>
      </c>
      <c r="KH108">
        <v>100.53100000000001</v>
      </c>
    </row>
    <row r="109" spans="1:294" x14ac:dyDescent="0.35">
      <c r="A109">
        <v>91</v>
      </c>
      <c r="B109">
        <v>1716918387</v>
      </c>
      <c r="C109">
        <v>29401</v>
      </c>
      <c r="D109" t="s">
        <v>803</v>
      </c>
      <c r="E109" t="s">
        <v>804</v>
      </c>
      <c r="F109">
        <v>15</v>
      </c>
      <c r="G109">
        <v>1716918378.5</v>
      </c>
      <c r="H109">
        <f t="shared" si="50"/>
        <v>1.3339707951179613E-3</v>
      </c>
      <c r="I109">
        <f t="shared" si="51"/>
        <v>1.3339707951179613</v>
      </c>
      <c r="J109">
        <f t="shared" si="52"/>
        <v>10.677613999355891</v>
      </c>
      <c r="K109">
        <f t="shared" si="53"/>
        <v>391.90550000000002</v>
      </c>
      <c r="L109">
        <f t="shared" si="54"/>
        <v>270.28610029283107</v>
      </c>
      <c r="M109">
        <f t="shared" si="55"/>
        <v>27.19171052933175</v>
      </c>
      <c r="N109">
        <f t="shared" si="56"/>
        <v>39.427040085700163</v>
      </c>
      <c r="O109">
        <f t="shared" si="57"/>
        <v>0.1498249686878188</v>
      </c>
      <c r="P109">
        <f t="shared" si="58"/>
        <v>2.9379285011792318</v>
      </c>
      <c r="Q109">
        <f t="shared" si="59"/>
        <v>0.14570603853607811</v>
      </c>
      <c r="R109">
        <f t="shared" si="60"/>
        <v>9.1426911774848907E-2</v>
      </c>
      <c r="S109">
        <f t="shared" si="61"/>
        <v>77.177563240606062</v>
      </c>
      <c r="T109">
        <f t="shared" si="62"/>
        <v>23.596941829722859</v>
      </c>
      <c r="U109">
        <f t="shared" si="63"/>
        <v>23.596941829722859</v>
      </c>
      <c r="V109">
        <f t="shared" si="64"/>
        <v>2.923224074403544</v>
      </c>
      <c r="W109">
        <f t="shared" si="65"/>
        <v>69.720088655796573</v>
      </c>
      <c r="X109">
        <f t="shared" si="66"/>
        <v>2.0248277609599055</v>
      </c>
      <c r="Y109">
        <f t="shared" si="67"/>
        <v>2.9042243060767534</v>
      </c>
      <c r="Z109">
        <f t="shared" si="68"/>
        <v>0.89839631344363857</v>
      </c>
      <c r="AA109">
        <f t="shared" si="69"/>
        <v>-58.828112064702097</v>
      </c>
      <c r="AB109">
        <f t="shared" si="70"/>
        <v>-17.134480909716849</v>
      </c>
      <c r="AC109">
        <f t="shared" si="71"/>
        <v>-1.2156353840238003</v>
      </c>
      <c r="AD109">
        <f t="shared" si="72"/>
        <v>-6.6511783668232738E-4</v>
      </c>
      <c r="AE109">
        <f t="shared" si="73"/>
        <v>10.500954336629915</v>
      </c>
      <c r="AF109">
        <f t="shared" si="74"/>
        <v>1.2306998287327802</v>
      </c>
      <c r="AG109">
        <f t="shared" si="75"/>
        <v>10.677613999355891</v>
      </c>
      <c r="AH109">
        <v>412.76641645554298</v>
      </c>
      <c r="AI109">
        <v>399.72372121212101</v>
      </c>
      <c r="AJ109">
        <v>-1.50750677812776E-3</v>
      </c>
      <c r="AK109">
        <v>67.039366176370294</v>
      </c>
      <c r="AL109">
        <f t="shared" si="76"/>
        <v>1.3339707951179613</v>
      </c>
      <c r="AM109">
        <v>18.682186140864999</v>
      </c>
      <c r="AN109">
        <v>20.249797575757601</v>
      </c>
      <c r="AO109">
        <v>5.2812173186432896E-7</v>
      </c>
      <c r="AP109">
        <v>77.576263522073006</v>
      </c>
      <c r="AQ109">
        <v>1</v>
      </c>
      <c r="AR109">
        <v>0</v>
      </c>
      <c r="AS109">
        <f t="shared" si="77"/>
        <v>1</v>
      </c>
      <c r="AT109">
        <f t="shared" si="78"/>
        <v>0</v>
      </c>
      <c r="AU109">
        <f t="shared" si="79"/>
        <v>53759.895143968453</v>
      </c>
      <c r="AV109" t="s">
        <v>484</v>
      </c>
      <c r="AW109">
        <v>10531.5</v>
      </c>
      <c r="AX109">
        <v>1256.3007692307699</v>
      </c>
      <c r="AY109">
        <v>6278</v>
      </c>
      <c r="AZ109">
        <f t="shared" si="80"/>
        <v>0.79988837699414306</v>
      </c>
      <c r="BA109">
        <v>-1.58532174459789</v>
      </c>
      <c r="BB109" t="s">
        <v>805</v>
      </c>
      <c r="BC109">
        <v>10518.8</v>
      </c>
      <c r="BD109">
        <v>2103.69115384615</v>
      </c>
      <c r="BE109">
        <v>3335.11</v>
      </c>
      <c r="BF109">
        <f t="shared" si="81"/>
        <v>0.36922885486651114</v>
      </c>
      <c r="BG109">
        <v>0.5</v>
      </c>
      <c r="BH109">
        <f t="shared" si="82"/>
        <v>336.59963068280302</v>
      </c>
      <c r="BI109">
        <f t="shared" si="83"/>
        <v>10.677613999355891</v>
      </c>
      <c r="BJ109">
        <f t="shared" si="84"/>
        <v>62.14114809275096</v>
      </c>
      <c r="BK109">
        <f t="shared" si="85"/>
        <v>3.6431815801693031E-2</v>
      </c>
      <c r="BL109">
        <f t="shared" si="86"/>
        <v>0.88239668256819104</v>
      </c>
      <c r="BM109">
        <f t="shared" si="87"/>
        <v>1067.7583197299623</v>
      </c>
      <c r="BN109" t="s">
        <v>438</v>
      </c>
      <c r="BO109">
        <v>0</v>
      </c>
      <c r="BP109">
        <f t="shared" si="88"/>
        <v>1067.7583197299623</v>
      </c>
      <c r="BQ109">
        <f t="shared" si="89"/>
        <v>0.67984314768329612</v>
      </c>
      <c r="BR109">
        <f t="shared" si="90"/>
        <v>0.5431088864023027</v>
      </c>
      <c r="BS109">
        <f t="shared" si="91"/>
        <v>0.56482792557282591</v>
      </c>
      <c r="BT109">
        <f t="shared" si="92"/>
        <v>0.59236741300123197</v>
      </c>
      <c r="BU109">
        <f t="shared" si="93"/>
        <v>0.58603469956308085</v>
      </c>
      <c r="BV109">
        <f t="shared" si="94"/>
        <v>0.27566262800273411</v>
      </c>
      <c r="BW109">
        <f t="shared" si="95"/>
        <v>0.72433737199726589</v>
      </c>
      <c r="DF109">
        <f t="shared" si="96"/>
        <v>400.01456250000001</v>
      </c>
      <c r="DG109">
        <f t="shared" si="97"/>
        <v>336.59963068280302</v>
      </c>
      <c r="DH109">
        <f t="shared" si="98"/>
        <v>0.84146844199654114</v>
      </c>
      <c r="DI109">
        <f t="shared" si="99"/>
        <v>0.19293688399308229</v>
      </c>
      <c r="DJ109">
        <v>1716918378.5</v>
      </c>
      <c r="DK109">
        <v>391.90550000000002</v>
      </c>
      <c r="DL109">
        <v>405.07925</v>
      </c>
      <c r="DM109">
        <v>20.126825</v>
      </c>
      <c r="DN109">
        <v>18.680387499999998</v>
      </c>
      <c r="DO109">
        <v>391.57549999999998</v>
      </c>
      <c r="DP109">
        <v>19.750824999999999</v>
      </c>
      <c r="DQ109">
        <v>500.23443750000001</v>
      </c>
      <c r="DR109">
        <v>100.5034375</v>
      </c>
      <c r="DS109">
        <v>9.9999006249999994E-2</v>
      </c>
      <c r="DT109">
        <v>23.4887625</v>
      </c>
      <c r="DU109">
        <v>22.530156250000001</v>
      </c>
      <c r="DV109">
        <v>999.9</v>
      </c>
      <c r="DW109">
        <v>0</v>
      </c>
      <c r="DX109">
        <v>0</v>
      </c>
      <c r="DY109">
        <v>9997.51</v>
      </c>
      <c r="DZ109">
        <v>0</v>
      </c>
      <c r="EA109">
        <v>1.71648</v>
      </c>
      <c r="EB109">
        <v>-13.357143750000001</v>
      </c>
      <c r="EC109">
        <v>399.81774999999999</v>
      </c>
      <c r="ED109">
        <v>412.79037499999998</v>
      </c>
      <c r="EE109">
        <v>1.5683437499999999</v>
      </c>
      <c r="EF109">
        <v>405.07925</v>
      </c>
      <c r="EG109">
        <v>18.680387499999998</v>
      </c>
      <c r="EH109">
        <v>2.0350668750000001</v>
      </c>
      <c r="EI109">
        <v>1.8774424999999999</v>
      </c>
      <c r="EJ109">
        <v>17.719850000000001</v>
      </c>
      <c r="EK109">
        <v>16.446950000000001</v>
      </c>
      <c r="EL109">
        <v>400.01456250000001</v>
      </c>
      <c r="EM109">
        <v>0.95001431250000001</v>
      </c>
      <c r="EN109">
        <v>4.9985824999999998E-2</v>
      </c>
      <c r="EO109">
        <v>0</v>
      </c>
      <c r="EP109">
        <v>2103.6443749999999</v>
      </c>
      <c r="EQ109">
        <v>8.3295499999999993</v>
      </c>
      <c r="ER109">
        <v>4492.8712500000001</v>
      </c>
      <c r="ES109">
        <v>3981.4775</v>
      </c>
      <c r="ET109">
        <v>38.515374999999999</v>
      </c>
      <c r="EU109">
        <v>41.8395625</v>
      </c>
      <c r="EV109">
        <v>40.41375</v>
      </c>
      <c r="EW109">
        <v>41.996000000000002</v>
      </c>
      <c r="EX109">
        <v>41.484250000000003</v>
      </c>
      <c r="EY109">
        <v>372.10624999999999</v>
      </c>
      <c r="EZ109">
        <v>19.579999999999998</v>
      </c>
      <c r="FA109">
        <v>0</v>
      </c>
      <c r="FB109">
        <v>298.60000014305098</v>
      </c>
      <c r="FC109">
        <v>0</v>
      </c>
      <c r="FD109">
        <v>2103.69115384615</v>
      </c>
      <c r="FE109">
        <v>1.97299145115411</v>
      </c>
      <c r="FF109">
        <v>5.7179487081872802</v>
      </c>
      <c r="FG109">
        <v>4492.7749999999996</v>
      </c>
      <c r="FH109">
        <v>15</v>
      </c>
      <c r="FI109">
        <v>1716918407</v>
      </c>
      <c r="FJ109" t="s">
        <v>806</v>
      </c>
      <c r="FK109">
        <v>1716918407</v>
      </c>
      <c r="FL109">
        <v>1716918407</v>
      </c>
      <c r="FM109">
        <v>93</v>
      </c>
      <c r="FN109">
        <v>0.16500000000000001</v>
      </c>
      <c r="FO109">
        <v>-7.0000000000000001E-3</v>
      </c>
      <c r="FP109">
        <v>0.33</v>
      </c>
      <c r="FQ109">
        <v>0.376</v>
      </c>
      <c r="FR109">
        <v>405</v>
      </c>
      <c r="FS109">
        <v>19</v>
      </c>
      <c r="FT109">
        <v>0.14000000000000001</v>
      </c>
      <c r="FU109">
        <v>0.06</v>
      </c>
      <c r="FV109">
        <v>-13.335694999999999</v>
      </c>
      <c r="FW109">
        <v>-0.30758345864660702</v>
      </c>
      <c r="FX109">
        <v>4.1937006032858201E-2</v>
      </c>
      <c r="FY109">
        <v>1</v>
      </c>
      <c r="FZ109">
        <v>391.74020000000002</v>
      </c>
      <c r="GA109">
        <v>-0.54621428571410802</v>
      </c>
      <c r="GB109">
        <v>4.0111843637518303E-2</v>
      </c>
      <c r="GC109">
        <v>1</v>
      </c>
      <c r="GD109">
        <v>1.5680160000000001</v>
      </c>
      <c r="GE109">
        <v>3.6396992481215599E-3</v>
      </c>
      <c r="GF109">
        <v>1.13577022324059E-3</v>
      </c>
      <c r="GG109">
        <v>1</v>
      </c>
      <c r="GH109">
        <v>0.10001488125000001</v>
      </c>
      <c r="GI109">
        <v>1.0163558823527599E-3</v>
      </c>
      <c r="GJ109">
        <v>2.2810383660394E-4</v>
      </c>
      <c r="GK109">
        <v>1</v>
      </c>
      <c r="GL109">
        <v>4</v>
      </c>
      <c r="GM109">
        <v>4</v>
      </c>
      <c r="GN109" t="s">
        <v>440</v>
      </c>
      <c r="GO109">
        <v>2.9512900000000002</v>
      </c>
      <c r="GP109">
        <v>2.8857900000000001</v>
      </c>
      <c r="GQ109">
        <v>9.6846299999999996E-2</v>
      </c>
      <c r="GR109">
        <v>0.10175099999999999</v>
      </c>
      <c r="GS109">
        <v>0.102534</v>
      </c>
      <c r="GT109">
        <v>0.102685</v>
      </c>
      <c r="GU109">
        <v>33311.5</v>
      </c>
      <c r="GV109">
        <v>24892.9</v>
      </c>
      <c r="GW109">
        <v>34668.9</v>
      </c>
      <c r="GX109">
        <v>24825.1</v>
      </c>
      <c r="GY109">
        <v>41636.199999999997</v>
      </c>
      <c r="GZ109">
        <v>28487.7</v>
      </c>
      <c r="HA109">
        <v>47569.1</v>
      </c>
      <c r="HB109">
        <v>32864</v>
      </c>
      <c r="HC109">
        <v>2.1338699999999999</v>
      </c>
      <c r="HD109">
        <v>2.1671999999999998</v>
      </c>
      <c r="HE109">
        <v>4.2673200000000001E-2</v>
      </c>
      <c r="HF109">
        <v>0</v>
      </c>
      <c r="HG109">
        <v>21.8338</v>
      </c>
      <c r="HH109">
        <v>999.9</v>
      </c>
      <c r="HI109">
        <v>58.442</v>
      </c>
      <c r="HJ109">
        <v>27.562999999999999</v>
      </c>
      <c r="HK109">
        <v>21.509899999999998</v>
      </c>
      <c r="HL109">
        <v>61.481000000000002</v>
      </c>
      <c r="HM109">
        <v>31.478400000000001</v>
      </c>
      <c r="HN109">
        <v>1</v>
      </c>
      <c r="HO109">
        <v>-0.34173500000000001</v>
      </c>
      <c r="HP109">
        <v>0.11902799999999999</v>
      </c>
      <c r="HQ109">
        <v>20.352799999999998</v>
      </c>
      <c r="HR109">
        <v>5.2163899999999996</v>
      </c>
      <c r="HS109">
        <v>11.950100000000001</v>
      </c>
      <c r="HT109">
        <v>4.9894999999999996</v>
      </c>
      <c r="HU109">
        <v>3.2989799999999998</v>
      </c>
      <c r="HV109">
        <v>9999</v>
      </c>
      <c r="HW109">
        <v>999.9</v>
      </c>
      <c r="HX109">
        <v>9999</v>
      </c>
      <c r="HY109">
        <v>9999</v>
      </c>
      <c r="HZ109">
        <v>1.8702799999999999</v>
      </c>
      <c r="IA109">
        <v>1.8795500000000001</v>
      </c>
      <c r="IB109">
        <v>1.8794500000000001</v>
      </c>
      <c r="IC109">
        <v>1.8720399999999999</v>
      </c>
      <c r="ID109">
        <v>1.8760699999999999</v>
      </c>
      <c r="IE109">
        <v>1.87727</v>
      </c>
      <c r="IF109">
        <v>1.8773299999999999</v>
      </c>
      <c r="IG109">
        <v>1.88019</v>
      </c>
      <c r="IH109">
        <v>5</v>
      </c>
      <c r="II109">
        <v>0</v>
      </c>
      <c r="IJ109">
        <v>0</v>
      </c>
      <c r="IK109">
        <v>0</v>
      </c>
      <c r="IL109" t="s">
        <v>441</v>
      </c>
      <c r="IM109" t="s">
        <v>442</v>
      </c>
      <c r="IN109" t="s">
        <v>443</v>
      </c>
      <c r="IO109" t="s">
        <v>443</v>
      </c>
      <c r="IP109" t="s">
        <v>443</v>
      </c>
      <c r="IQ109" t="s">
        <v>443</v>
      </c>
      <c r="IR109">
        <v>0</v>
      </c>
      <c r="IS109">
        <v>100</v>
      </c>
      <c r="IT109">
        <v>100</v>
      </c>
      <c r="IU109">
        <v>0.33</v>
      </c>
      <c r="IV109">
        <v>0.376</v>
      </c>
      <c r="IW109">
        <v>-0.73174413542944905</v>
      </c>
      <c r="IX109">
        <v>3.1429845563750499E-3</v>
      </c>
      <c r="IY109">
        <v>-2.6191379260519398E-6</v>
      </c>
      <c r="IZ109">
        <v>8.1946225552374905E-10</v>
      </c>
      <c r="JA109">
        <v>-5.2840985943356598E-3</v>
      </c>
      <c r="JB109">
        <v>-4.0743828274618102E-2</v>
      </c>
      <c r="JC109">
        <v>3.8132344040852999E-3</v>
      </c>
      <c r="JD109">
        <v>-2.3311986755717701E-5</v>
      </c>
      <c r="JE109">
        <v>5</v>
      </c>
      <c r="JF109">
        <v>2227</v>
      </c>
      <c r="JG109">
        <v>1</v>
      </c>
      <c r="JH109">
        <v>23</v>
      </c>
      <c r="JI109">
        <v>4.7</v>
      </c>
      <c r="JJ109">
        <v>4.5999999999999996</v>
      </c>
      <c r="JK109">
        <v>0.161133</v>
      </c>
      <c r="JL109">
        <v>4.99878</v>
      </c>
      <c r="JM109">
        <v>1.5954600000000001</v>
      </c>
      <c r="JN109">
        <v>2.3144499999999999</v>
      </c>
      <c r="JO109">
        <v>1.49658</v>
      </c>
      <c r="JP109">
        <v>2.3999000000000001</v>
      </c>
      <c r="JQ109">
        <v>30.48</v>
      </c>
      <c r="JR109">
        <v>24.315200000000001</v>
      </c>
      <c r="JS109">
        <v>2</v>
      </c>
      <c r="JT109">
        <v>506.58300000000003</v>
      </c>
      <c r="JU109">
        <v>547.99300000000005</v>
      </c>
      <c r="JV109">
        <v>22.0001</v>
      </c>
      <c r="JW109">
        <v>22.9328</v>
      </c>
      <c r="JX109">
        <v>30.0002</v>
      </c>
      <c r="JY109">
        <v>22.973099999999999</v>
      </c>
      <c r="JZ109">
        <v>22.944600000000001</v>
      </c>
      <c r="KA109">
        <v>-1</v>
      </c>
      <c r="KB109">
        <v>20.05</v>
      </c>
      <c r="KC109">
        <v>95.7</v>
      </c>
      <c r="KD109">
        <v>22</v>
      </c>
      <c r="KE109">
        <v>400</v>
      </c>
      <c r="KF109">
        <v>15.3735</v>
      </c>
      <c r="KG109">
        <v>100.59399999999999</v>
      </c>
      <c r="KH109">
        <v>100.51600000000001</v>
      </c>
    </row>
    <row r="110" spans="1:294" x14ac:dyDescent="0.35">
      <c r="A110">
        <v>92</v>
      </c>
      <c r="B110">
        <v>1716918687</v>
      </c>
      <c r="C110">
        <v>29701</v>
      </c>
      <c r="D110" t="s">
        <v>807</v>
      </c>
      <c r="E110" t="s">
        <v>808</v>
      </c>
      <c r="F110">
        <v>15</v>
      </c>
      <c r="G110">
        <v>1716918679</v>
      </c>
      <c r="H110">
        <f t="shared" si="50"/>
        <v>1.3222316858854102E-3</v>
      </c>
      <c r="I110">
        <f t="shared" si="51"/>
        <v>1.3222316858854102</v>
      </c>
      <c r="J110">
        <f t="shared" si="52"/>
        <v>10.318498130231728</v>
      </c>
      <c r="K110">
        <f t="shared" si="53"/>
        <v>392.07693333333299</v>
      </c>
      <c r="L110">
        <f t="shared" si="54"/>
        <v>273.67483493196278</v>
      </c>
      <c r="M110">
        <f t="shared" si="55"/>
        <v>27.533666933672681</v>
      </c>
      <c r="N110">
        <f t="shared" si="56"/>
        <v>39.445774023978345</v>
      </c>
      <c r="O110">
        <f t="shared" si="57"/>
        <v>0.14888129359156033</v>
      </c>
      <c r="P110">
        <f t="shared" si="58"/>
        <v>2.938887424552961</v>
      </c>
      <c r="Q110">
        <f t="shared" si="59"/>
        <v>0.14481461610236543</v>
      </c>
      <c r="R110">
        <f t="shared" si="60"/>
        <v>9.0865257600658639E-2</v>
      </c>
      <c r="S110">
        <f t="shared" si="61"/>
        <v>77.17566729396539</v>
      </c>
      <c r="T110">
        <f t="shared" si="62"/>
        <v>23.605779236738496</v>
      </c>
      <c r="U110">
        <f t="shared" si="63"/>
        <v>23.605779236738496</v>
      </c>
      <c r="V110">
        <f t="shared" si="64"/>
        <v>2.9247809990300504</v>
      </c>
      <c r="W110">
        <f t="shared" si="65"/>
        <v>69.832297932432169</v>
      </c>
      <c r="X110">
        <f t="shared" si="66"/>
        <v>2.0287997820240511</v>
      </c>
      <c r="Y110">
        <f t="shared" si="67"/>
        <v>2.9052456271553062</v>
      </c>
      <c r="Z110">
        <f t="shared" si="68"/>
        <v>0.89598121700599931</v>
      </c>
      <c r="AA110">
        <f t="shared" si="69"/>
        <v>-58.31041734754659</v>
      </c>
      <c r="AB110">
        <f t="shared" si="70"/>
        <v>-17.616438947384172</v>
      </c>
      <c r="AC110">
        <f t="shared" si="71"/>
        <v>-1.2495136335760892</v>
      </c>
      <c r="AD110">
        <f t="shared" si="72"/>
        <v>-7.0263454145802484E-4</v>
      </c>
      <c r="AE110">
        <f t="shared" si="73"/>
        <v>10.482323180788466</v>
      </c>
      <c r="AF110">
        <f t="shared" si="74"/>
        <v>1.227653943229376</v>
      </c>
      <c r="AG110">
        <f t="shared" si="75"/>
        <v>10.318498130231728</v>
      </c>
      <c r="AH110">
        <v>412.99012123927798</v>
      </c>
      <c r="AI110">
        <v>400.377296969697</v>
      </c>
      <c r="AJ110">
        <v>2.1861676924278099E-5</v>
      </c>
      <c r="AK110">
        <v>67.039598532538506</v>
      </c>
      <c r="AL110">
        <f t="shared" si="76"/>
        <v>1.3222316858854102</v>
      </c>
      <c r="AM110">
        <v>18.723308504035799</v>
      </c>
      <c r="AN110">
        <v>20.277053333333299</v>
      </c>
      <c r="AO110">
        <v>8.2799348403351407E-6</v>
      </c>
      <c r="AP110">
        <v>77.5873302347796</v>
      </c>
      <c r="AQ110">
        <v>1</v>
      </c>
      <c r="AR110">
        <v>0</v>
      </c>
      <c r="AS110">
        <f t="shared" si="77"/>
        <v>1</v>
      </c>
      <c r="AT110">
        <f t="shared" si="78"/>
        <v>0</v>
      </c>
      <c r="AU110">
        <f t="shared" si="79"/>
        <v>53787.069414448997</v>
      </c>
      <c r="AV110" t="s">
        <v>484</v>
      </c>
      <c r="AW110">
        <v>10531.5</v>
      </c>
      <c r="AX110">
        <v>1256.3007692307699</v>
      </c>
      <c r="AY110">
        <v>6278</v>
      </c>
      <c r="AZ110">
        <f t="shared" si="80"/>
        <v>0.79988837699414306</v>
      </c>
      <c r="BA110">
        <v>-1.58532174459789</v>
      </c>
      <c r="BB110" t="s">
        <v>809</v>
      </c>
      <c r="BC110">
        <v>10511.7</v>
      </c>
      <c r="BD110">
        <v>2106.6603846153798</v>
      </c>
      <c r="BE110">
        <v>3327.31</v>
      </c>
      <c r="BF110">
        <f t="shared" si="81"/>
        <v>0.36685779665393969</v>
      </c>
      <c r="BG110">
        <v>0.5</v>
      </c>
      <c r="BH110">
        <f t="shared" si="82"/>
        <v>336.59126064698273</v>
      </c>
      <c r="BI110">
        <f t="shared" si="83"/>
        <v>10.318498130231728</v>
      </c>
      <c r="BJ110">
        <f t="shared" si="84"/>
        <v>61.740564126961999</v>
      </c>
      <c r="BK110">
        <f t="shared" si="85"/>
        <v>3.5365801987694373E-2</v>
      </c>
      <c r="BL110">
        <f t="shared" si="86"/>
        <v>0.88680946470271782</v>
      </c>
      <c r="BM110">
        <f t="shared" si="87"/>
        <v>1066.9575433083951</v>
      </c>
      <c r="BN110" t="s">
        <v>438</v>
      </c>
      <c r="BO110">
        <v>0</v>
      </c>
      <c r="BP110">
        <f t="shared" si="88"/>
        <v>1066.9575433083951</v>
      </c>
      <c r="BQ110">
        <f t="shared" si="89"/>
        <v>0.67933329226660721</v>
      </c>
      <c r="BR110">
        <f t="shared" si="90"/>
        <v>0.54002622987887483</v>
      </c>
      <c r="BS110">
        <f t="shared" si="91"/>
        <v>0.5662379503761209</v>
      </c>
      <c r="BT110">
        <f t="shared" si="92"/>
        <v>0.58939844267677988</v>
      </c>
      <c r="BU110">
        <f t="shared" si="93"/>
        <v>0.58758795865757374</v>
      </c>
      <c r="BV110">
        <f t="shared" si="94"/>
        <v>0.27350638183612824</v>
      </c>
      <c r="BW110">
        <f t="shared" si="95"/>
        <v>0.7264936181638717</v>
      </c>
      <c r="DF110">
        <f t="shared" si="96"/>
        <v>400.00459999999998</v>
      </c>
      <c r="DG110">
        <f t="shared" si="97"/>
        <v>336.59126064698273</v>
      </c>
      <c r="DH110">
        <f t="shared" si="98"/>
        <v>0.84146847472999742</v>
      </c>
      <c r="DI110">
        <f t="shared" si="99"/>
        <v>0.19293694945999471</v>
      </c>
      <c r="DJ110">
        <v>1716918679</v>
      </c>
      <c r="DK110">
        <v>392.07693333333299</v>
      </c>
      <c r="DL110">
        <v>405.22733333333298</v>
      </c>
      <c r="DM110">
        <v>20.1655466666667</v>
      </c>
      <c r="DN110">
        <v>18.722726666666698</v>
      </c>
      <c r="DO110">
        <v>391.929933333333</v>
      </c>
      <c r="DP110">
        <v>19.7795466666667</v>
      </c>
      <c r="DQ110">
        <v>500.22773333333299</v>
      </c>
      <c r="DR110">
        <v>100.50726666666699</v>
      </c>
      <c r="DS110">
        <v>9.9962860000000001E-2</v>
      </c>
      <c r="DT110">
        <v>23.494593333333299</v>
      </c>
      <c r="DU110">
        <v>22.537659999999999</v>
      </c>
      <c r="DV110">
        <v>999.9</v>
      </c>
      <c r="DW110">
        <v>0</v>
      </c>
      <c r="DX110">
        <v>0</v>
      </c>
      <c r="DY110">
        <v>10002.586666666701</v>
      </c>
      <c r="DZ110">
        <v>0</v>
      </c>
      <c r="EA110">
        <v>1.6611100000000001</v>
      </c>
      <c r="EB110">
        <v>-12.98512</v>
      </c>
      <c r="EC110">
        <v>400.35873333333302</v>
      </c>
      <c r="ED110">
        <v>412.95893333333299</v>
      </c>
      <c r="EE110">
        <v>1.5504</v>
      </c>
      <c r="EF110">
        <v>405.22733333333298</v>
      </c>
      <c r="EG110">
        <v>18.722726666666698</v>
      </c>
      <c r="EH110">
        <v>2.0375973333333302</v>
      </c>
      <c r="EI110">
        <v>1.881772</v>
      </c>
      <c r="EJ110">
        <v>17.7395666666667</v>
      </c>
      <c r="EK110">
        <v>16.48312</v>
      </c>
      <c r="EL110">
        <v>400.00459999999998</v>
      </c>
      <c r="EM110">
        <v>0.95001466666666701</v>
      </c>
      <c r="EN110">
        <v>4.9985493333333297E-2</v>
      </c>
      <c r="EO110">
        <v>0</v>
      </c>
      <c r="EP110">
        <v>2106.614</v>
      </c>
      <c r="EQ110">
        <v>8.3295499999999993</v>
      </c>
      <c r="ER110">
        <v>4498.8573333333297</v>
      </c>
      <c r="ES110">
        <v>3981.3766666666702</v>
      </c>
      <c r="ET110">
        <v>38.578800000000001</v>
      </c>
      <c r="EU110">
        <v>41.875</v>
      </c>
      <c r="EV110">
        <v>40.441200000000002</v>
      </c>
      <c r="EW110">
        <v>42.053733333333298</v>
      </c>
      <c r="EX110">
        <v>41.5124</v>
      </c>
      <c r="EY110">
        <v>372.09733333333298</v>
      </c>
      <c r="EZ110">
        <v>19.579999999999998</v>
      </c>
      <c r="FA110">
        <v>0</v>
      </c>
      <c r="FB110">
        <v>299</v>
      </c>
      <c r="FC110">
        <v>0</v>
      </c>
      <c r="FD110">
        <v>2106.6603846153798</v>
      </c>
      <c r="FE110">
        <v>1.99555556226066</v>
      </c>
      <c r="FF110">
        <v>2.4181196275005199</v>
      </c>
      <c r="FG110">
        <v>4498.6596153846203</v>
      </c>
      <c r="FH110">
        <v>15</v>
      </c>
      <c r="FI110">
        <v>1716918707</v>
      </c>
      <c r="FJ110" t="s">
        <v>810</v>
      </c>
      <c r="FK110">
        <v>1716918705</v>
      </c>
      <c r="FL110">
        <v>1716918707</v>
      </c>
      <c r="FM110">
        <v>94</v>
      </c>
      <c r="FN110">
        <v>-0.184</v>
      </c>
      <c r="FO110">
        <v>6.0000000000000001E-3</v>
      </c>
      <c r="FP110">
        <v>0.14699999999999999</v>
      </c>
      <c r="FQ110">
        <v>0.38600000000000001</v>
      </c>
      <c r="FR110">
        <v>405</v>
      </c>
      <c r="FS110">
        <v>19</v>
      </c>
      <c r="FT110">
        <v>0.2</v>
      </c>
      <c r="FU110">
        <v>0.05</v>
      </c>
      <c r="FV110">
        <v>-13.008280952381</v>
      </c>
      <c r="FW110">
        <v>0.31925454545452903</v>
      </c>
      <c r="FX110">
        <v>4.6165423250035198E-2</v>
      </c>
      <c r="FY110">
        <v>1</v>
      </c>
      <c r="FZ110">
        <v>392.22468750000002</v>
      </c>
      <c r="GA110">
        <v>0.64420588235251297</v>
      </c>
      <c r="GB110">
        <v>5.9175289131103398E-2</v>
      </c>
      <c r="GC110">
        <v>1</v>
      </c>
      <c r="GD110">
        <v>1.55175523809524</v>
      </c>
      <c r="GE110">
        <v>-1.26701298701278E-2</v>
      </c>
      <c r="GF110">
        <v>2.6886261654600402E-3</v>
      </c>
      <c r="GG110">
        <v>1</v>
      </c>
      <c r="GH110">
        <v>9.9962860000000001E-2</v>
      </c>
      <c r="GI110">
        <v>-1.0384499999999499E-3</v>
      </c>
      <c r="GJ110">
        <v>2.28169950694651E-4</v>
      </c>
      <c r="GK110">
        <v>1</v>
      </c>
      <c r="GL110">
        <v>4</v>
      </c>
      <c r="GM110">
        <v>4</v>
      </c>
      <c r="GN110" t="s">
        <v>440</v>
      </c>
      <c r="GO110">
        <v>2.9510900000000002</v>
      </c>
      <c r="GP110">
        <v>2.8858899999999998</v>
      </c>
      <c r="GQ110">
        <v>9.6930000000000002E-2</v>
      </c>
      <c r="GR110">
        <v>0.10177799999999999</v>
      </c>
      <c r="GS110">
        <v>0.102641</v>
      </c>
      <c r="GT110">
        <v>0.102843</v>
      </c>
      <c r="GU110">
        <v>33306.1</v>
      </c>
      <c r="GV110">
        <v>24888.7</v>
      </c>
      <c r="GW110">
        <v>34666.800000000003</v>
      </c>
      <c r="GX110">
        <v>24821.8</v>
      </c>
      <c r="GY110">
        <v>41627.199999999997</v>
      </c>
      <c r="GZ110">
        <v>28478.6</v>
      </c>
      <c r="HA110">
        <v>47564.6</v>
      </c>
      <c r="HB110">
        <v>32859.1</v>
      </c>
      <c r="HC110">
        <v>2.13307</v>
      </c>
      <c r="HD110">
        <v>2.1661999999999999</v>
      </c>
      <c r="HE110">
        <v>4.2427300000000001E-2</v>
      </c>
      <c r="HF110">
        <v>0</v>
      </c>
      <c r="HG110">
        <v>21.833300000000001</v>
      </c>
      <c r="HH110">
        <v>999.9</v>
      </c>
      <c r="HI110">
        <v>58.582999999999998</v>
      </c>
      <c r="HJ110">
        <v>27.562999999999999</v>
      </c>
      <c r="HK110">
        <v>21.561900000000001</v>
      </c>
      <c r="HL110">
        <v>61.901000000000003</v>
      </c>
      <c r="HM110">
        <v>31.847000000000001</v>
      </c>
      <c r="HN110">
        <v>1</v>
      </c>
      <c r="HO110">
        <v>-0.337586</v>
      </c>
      <c r="HP110">
        <v>0.16065599999999999</v>
      </c>
      <c r="HQ110">
        <v>20.352900000000002</v>
      </c>
      <c r="HR110">
        <v>5.2160900000000003</v>
      </c>
      <c r="HS110">
        <v>11.950100000000001</v>
      </c>
      <c r="HT110">
        <v>4.9897499999999999</v>
      </c>
      <c r="HU110">
        <v>3.2989999999999999</v>
      </c>
      <c r="HV110">
        <v>9999</v>
      </c>
      <c r="HW110">
        <v>999.9</v>
      </c>
      <c r="HX110">
        <v>9999</v>
      </c>
      <c r="HY110">
        <v>9999</v>
      </c>
      <c r="HZ110">
        <v>1.8702700000000001</v>
      </c>
      <c r="IA110">
        <v>1.87958</v>
      </c>
      <c r="IB110">
        <v>1.8794500000000001</v>
      </c>
      <c r="IC110">
        <v>1.8720699999999999</v>
      </c>
      <c r="ID110">
        <v>1.8760699999999999</v>
      </c>
      <c r="IE110">
        <v>1.8772800000000001</v>
      </c>
      <c r="IF110">
        <v>1.87737</v>
      </c>
      <c r="IG110">
        <v>1.88022</v>
      </c>
      <c r="IH110">
        <v>5</v>
      </c>
      <c r="II110">
        <v>0</v>
      </c>
      <c r="IJ110">
        <v>0</v>
      </c>
      <c r="IK110">
        <v>0</v>
      </c>
      <c r="IL110" t="s">
        <v>441</v>
      </c>
      <c r="IM110" t="s">
        <v>442</v>
      </c>
      <c r="IN110" t="s">
        <v>443</v>
      </c>
      <c r="IO110" t="s">
        <v>443</v>
      </c>
      <c r="IP110" t="s">
        <v>443</v>
      </c>
      <c r="IQ110" t="s">
        <v>443</v>
      </c>
      <c r="IR110">
        <v>0</v>
      </c>
      <c r="IS110">
        <v>100</v>
      </c>
      <c r="IT110">
        <v>100</v>
      </c>
      <c r="IU110">
        <v>0.14699999999999999</v>
      </c>
      <c r="IV110">
        <v>0.38600000000000001</v>
      </c>
      <c r="IW110">
        <v>-0.56664597713244702</v>
      </c>
      <c r="IX110">
        <v>3.1429845563750499E-3</v>
      </c>
      <c r="IY110">
        <v>-2.6191379260519398E-6</v>
      </c>
      <c r="IZ110">
        <v>8.1946225552374905E-10</v>
      </c>
      <c r="JA110">
        <v>-1.19891819708852E-2</v>
      </c>
      <c r="JB110">
        <v>-4.0743828274618102E-2</v>
      </c>
      <c r="JC110">
        <v>3.8132344040852999E-3</v>
      </c>
      <c r="JD110">
        <v>-2.3311986755717701E-5</v>
      </c>
      <c r="JE110">
        <v>5</v>
      </c>
      <c r="JF110">
        <v>2227</v>
      </c>
      <c r="JG110">
        <v>1</v>
      </c>
      <c r="JH110">
        <v>23</v>
      </c>
      <c r="JI110">
        <v>4.7</v>
      </c>
      <c r="JJ110">
        <v>4.7</v>
      </c>
      <c r="JK110">
        <v>0.161133</v>
      </c>
      <c r="JL110">
        <v>4.99878</v>
      </c>
      <c r="JM110">
        <v>1.5954600000000001</v>
      </c>
      <c r="JN110">
        <v>2.3144499999999999</v>
      </c>
      <c r="JO110">
        <v>1.49658</v>
      </c>
      <c r="JP110">
        <v>2.4084500000000002</v>
      </c>
      <c r="JQ110">
        <v>30.48</v>
      </c>
      <c r="JR110">
        <v>24.315200000000001</v>
      </c>
      <c r="JS110">
        <v>2</v>
      </c>
      <c r="JT110">
        <v>506.45100000000002</v>
      </c>
      <c r="JU110">
        <v>547.67200000000003</v>
      </c>
      <c r="JV110">
        <v>22.000399999999999</v>
      </c>
      <c r="JW110">
        <v>22.9772</v>
      </c>
      <c r="JX110">
        <v>30.0002</v>
      </c>
      <c r="JY110">
        <v>23.009599999999999</v>
      </c>
      <c r="JZ110">
        <v>22.978999999999999</v>
      </c>
      <c r="KA110">
        <v>-1</v>
      </c>
      <c r="KB110">
        <v>20.05</v>
      </c>
      <c r="KC110">
        <v>95.7</v>
      </c>
      <c r="KD110">
        <v>22</v>
      </c>
      <c r="KE110">
        <v>400</v>
      </c>
      <c r="KF110">
        <v>15.3735</v>
      </c>
      <c r="KG110">
        <v>100.58499999999999</v>
      </c>
      <c r="KH110">
        <v>100.501</v>
      </c>
    </row>
    <row r="111" spans="1:294" x14ac:dyDescent="0.35">
      <c r="A111">
        <v>93</v>
      </c>
      <c r="B111">
        <v>1716918987.0999999</v>
      </c>
      <c r="C111">
        <v>30001.0999999046</v>
      </c>
      <c r="D111" t="s">
        <v>811</v>
      </c>
      <c r="E111" t="s">
        <v>812</v>
      </c>
      <c r="F111">
        <v>15</v>
      </c>
      <c r="G111">
        <v>1716918978.5999999</v>
      </c>
      <c r="H111">
        <f t="shared" si="50"/>
        <v>1.3175129677042855E-3</v>
      </c>
      <c r="I111">
        <f t="shared" si="51"/>
        <v>1.3175129677042854</v>
      </c>
      <c r="J111">
        <f t="shared" si="52"/>
        <v>10.514291162986305</v>
      </c>
      <c r="K111">
        <f t="shared" si="53"/>
        <v>391.9525625</v>
      </c>
      <c r="L111">
        <f t="shared" si="54"/>
        <v>271.25545255055027</v>
      </c>
      <c r="M111">
        <f t="shared" si="55"/>
        <v>27.286677114071203</v>
      </c>
      <c r="N111">
        <f t="shared" si="56"/>
        <v>39.428084915554692</v>
      </c>
      <c r="O111">
        <f t="shared" si="57"/>
        <v>0.14865859521219163</v>
      </c>
      <c r="P111">
        <f t="shared" si="58"/>
        <v>2.9392376579557213</v>
      </c>
      <c r="Q111">
        <f t="shared" si="59"/>
        <v>0.14460436515252012</v>
      </c>
      <c r="R111">
        <f t="shared" si="60"/>
        <v>9.0732775189315912E-2</v>
      </c>
      <c r="S111">
        <f t="shared" si="61"/>
        <v>77.177950159694859</v>
      </c>
      <c r="T111">
        <f t="shared" si="62"/>
        <v>23.641710684895795</v>
      </c>
      <c r="U111">
        <f t="shared" si="63"/>
        <v>23.641710684895795</v>
      </c>
      <c r="V111">
        <f t="shared" si="64"/>
        <v>2.9311186701094614</v>
      </c>
      <c r="W111">
        <f t="shared" si="65"/>
        <v>69.975700957722538</v>
      </c>
      <c r="X111">
        <f t="shared" si="66"/>
        <v>2.0372244865219806</v>
      </c>
      <c r="Y111">
        <f t="shared" si="67"/>
        <v>2.911331303065928</v>
      </c>
      <c r="Z111">
        <f t="shared" si="68"/>
        <v>0.89389418358748074</v>
      </c>
      <c r="AA111">
        <f t="shared" si="69"/>
        <v>-58.102321875758989</v>
      </c>
      <c r="AB111">
        <f t="shared" si="70"/>
        <v>-17.812617431723332</v>
      </c>
      <c r="AC111">
        <f t="shared" si="71"/>
        <v>-1.2637292220290517</v>
      </c>
      <c r="AD111">
        <f t="shared" si="72"/>
        <v>-7.1836981651784981E-4</v>
      </c>
      <c r="AE111">
        <f t="shared" si="73"/>
        <v>10.34323667193137</v>
      </c>
      <c r="AF111">
        <f t="shared" si="74"/>
        <v>1.216582026178086</v>
      </c>
      <c r="AG111">
        <f t="shared" si="75"/>
        <v>10.514291162986305</v>
      </c>
      <c r="AH111">
        <v>412.67533037883402</v>
      </c>
      <c r="AI111">
        <v>399.84624242424201</v>
      </c>
      <c r="AJ111">
        <v>-4.4299344415665897E-3</v>
      </c>
      <c r="AK111">
        <v>67.039366378436497</v>
      </c>
      <c r="AL111">
        <f t="shared" si="76"/>
        <v>1.3175129677042854</v>
      </c>
      <c r="AM111">
        <v>18.823957095568101</v>
      </c>
      <c r="AN111">
        <v>20.3720278787879</v>
      </c>
      <c r="AO111">
        <v>3.8240000013952498E-6</v>
      </c>
      <c r="AP111">
        <v>77.576163664505401</v>
      </c>
      <c r="AQ111">
        <v>1</v>
      </c>
      <c r="AR111">
        <v>0</v>
      </c>
      <c r="AS111">
        <f t="shared" si="77"/>
        <v>1</v>
      </c>
      <c r="AT111">
        <f t="shared" si="78"/>
        <v>0</v>
      </c>
      <c r="AU111">
        <f t="shared" si="79"/>
        <v>53790.765214839528</v>
      </c>
      <c r="AV111" t="s">
        <v>484</v>
      </c>
      <c r="AW111">
        <v>10531.5</v>
      </c>
      <c r="AX111">
        <v>1256.3007692307699</v>
      </c>
      <c r="AY111">
        <v>6278</v>
      </c>
      <c r="AZ111">
        <f t="shared" si="80"/>
        <v>0.79988837699414306</v>
      </c>
      <c r="BA111">
        <v>-1.58532174459789</v>
      </c>
      <c r="BB111" t="s">
        <v>813</v>
      </c>
      <c r="BC111">
        <v>10517.8</v>
      </c>
      <c r="BD111">
        <v>2110.7375999999999</v>
      </c>
      <c r="BE111">
        <v>3319.74</v>
      </c>
      <c r="BF111">
        <f t="shared" si="81"/>
        <v>0.36418586997776936</v>
      </c>
      <c r="BG111">
        <v>0.5</v>
      </c>
      <c r="BH111">
        <f t="shared" si="82"/>
        <v>336.60136070484742</v>
      </c>
      <c r="BI111">
        <f t="shared" si="83"/>
        <v>10.514291162986305</v>
      </c>
      <c r="BJ111">
        <f t="shared" si="84"/>
        <v>61.292729691997906</v>
      </c>
      <c r="BK111">
        <f t="shared" si="85"/>
        <v>3.594641709780215E-2</v>
      </c>
      <c r="BL111">
        <f t="shared" si="86"/>
        <v>0.89111195455065773</v>
      </c>
      <c r="BM111">
        <f t="shared" si="87"/>
        <v>1066.1779369504957</v>
      </c>
      <c r="BN111" t="s">
        <v>438</v>
      </c>
      <c r="BO111">
        <v>0</v>
      </c>
      <c r="BP111">
        <f t="shared" si="88"/>
        <v>1066.1779369504957</v>
      </c>
      <c r="BQ111">
        <f t="shared" si="89"/>
        <v>0.67883691585771899</v>
      </c>
      <c r="BR111">
        <f t="shared" si="90"/>
        <v>0.53648506949215613</v>
      </c>
      <c r="BS111">
        <f t="shared" si="91"/>
        <v>0.56760571719693054</v>
      </c>
      <c r="BT111">
        <f t="shared" si="92"/>
        <v>0.58591616461091311</v>
      </c>
      <c r="BU111">
        <f t="shared" si="93"/>
        <v>0.5890954165223572</v>
      </c>
      <c r="BV111">
        <f t="shared" si="94"/>
        <v>0.270989887419398</v>
      </c>
      <c r="BW111">
        <f t="shared" si="95"/>
        <v>0.729010112580602</v>
      </c>
      <c r="DF111">
        <f t="shared" si="96"/>
        <v>400.01662499999998</v>
      </c>
      <c r="DG111">
        <f t="shared" si="97"/>
        <v>336.60136070484742</v>
      </c>
      <c r="DH111">
        <f t="shared" si="98"/>
        <v>0.84146842823057033</v>
      </c>
      <c r="DI111">
        <f t="shared" si="99"/>
        <v>0.19293685646114048</v>
      </c>
      <c r="DJ111">
        <v>1716918978.5999999</v>
      </c>
      <c r="DK111">
        <v>391.9525625</v>
      </c>
      <c r="DL111">
        <v>404.93068749999998</v>
      </c>
      <c r="DM111">
        <v>20.251943749999999</v>
      </c>
      <c r="DN111">
        <v>18.822268749999999</v>
      </c>
      <c r="DO111">
        <v>391.65156250000001</v>
      </c>
      <c r="DP111">
        <v>19.862943749999999</v>
      </c>
      <c r="DQ111">
        <v>500.23</v>
      </c>
      <c r="DR111">
        <v>100.4940625</v>
      </c>
      <c r="DS111">
        <v>9.9960062500000002E-2</v>
      </c>
      <c r="DT111">
        <v>23.529299999999999</v>
      </c>
      <c r="DU111">
        <v>22.581093750000001</v>
      </c>
      <c r="DV111">
        <v>999.9</v>
      </c>
      <c r="DW111">
        <v>0</v>
      </c>
      <c r="DX111">
        <v>0</v>
      </c>
      <c r="DY111">
        <v>10005.895</v>
      </c>
      <c r="DZ111">
        <v>0</v>
      </c>
      <c r="EA111">
        <v>1.6611100000000001</v>
      </c>
      <c r="EB111">
        <v>-13.15110625</v>
      </c>
      <c r="EC111">
        <v>399.92599999999999</v>
      </c>
      <c r="ED111">
        <v>412.69862499999999</v>
      </c>
      <c r="EE111">
        <v>1.5474412500000001</v>
      </c>
      <c r="EF111">
        <v>404.93068749999998</v>
      </c>
      <c r="EG111">
        <v>18.822268749999999</v>
      </c>
      <c r="EH111">
        <v>2.0470312499999999</v>
      </c>
      <c r="EI111">
        <v>1.891523125</v>
      </c>
      <c r="EJ111">
        <v>17.81288125</v>
      </c>
      <c r="EK111">
        <v>16.56438125</v>
      </c>
      <c r="EL111">
        <v>400.01662499999998</v>
      </c>
      <c r="EM111">
        <v>0.95001875000000002</v>
      </c>
      <c r="EN111">
        <v>4.9981375000000001E-2</v>
      </c>
      <c r="EO111">
        <v>0</v>
      </c>
      <c r="EP111">
        <v>2110.7368750000001</v>
      </c>
      <c r="EQ111">
        <v>8.3295499999999993</v>
      </c>
      <c r="ER111">
        <v>4507.4906250000004</v>
      </c>
      <c r="ES111">
        <v>3981.4993749999999</v>
      </c>
      <c r="ET111">
        <v>38.624937500000001</v>
      </c>
      <c r="EU111">
        <v>41.940937499999997</v>
      </c>
      <c r="EV111">
        <v>40.538812499999999</v>
      </c>
      <c r="EW111">
        <v>42.128875000000001</v>
      </c>
      <c r="EX111">
        <v>41.577750000000002</v>
      </c>
      <c r="EY111">
        <v>372.11</v>
      </c>
      <c r="EZ111">
        <v>19.579999999999998</v>
      </c>
      <c r="FA111">
        <v>0</v>
      </c>
      <c r="FB111">
        <v>298.799999952316</v>
      </c>
      <c r="FC111">
        <v>0</v>
      </c>
      <c r="FD111">
        <v>2110.7375999999999</v>
      </c>
      <c r="FE111">
        <v>1.4969230870024199</v>
      </c>
      <c r="FF111">
        <v>7.4892307475033899</v>
      </c>
      <c r="FG111">
        <v>4507.4035999999996</v>
      </c>
      <c r="FH111">
        <v>15</v>
      </c>
      <c r="FI111">
        <v>1716919010.0999999</v>
      </c>
      <c r="FJ111" t="s">
        <v>814</v>
      </c>
      <c r="FK111">
        <v>1716919006.0999999</v>
      </c>
      <c r="FL111">
        <v>1716919010.0999999</v>
      </c>
      <c r="FM111">
        <v>95</v>
      </c>
      <c r="FN111">
        <v>0.155</v>
      </c>
      <c r="FO111">
        <v>-4.0000000000000001E-3</v>
      </c>
      <c r="FP111">
        <v>0.30099999999999999</v>
      </c>
      <c r="FQ111">
        <v>0.38900000000000001</v>
      </c>
      <c r="FR111">
        <v>405</v>
      </c>
      <c r="FS111">
        <v>19</v>
      </c>
      <c r="FT111">
        <v>0.15</v>
      </c>
      <c r="FU111">
        <v>0.08</v>
      </c>
      <c r="FV111">
        <v>-13.1433142857143</v>
      </c>
      <c r="FW111">
        <v>-0.131407792207796</v>
      </c>
      <c r="FX111">
        <v>2.5725886272192699E-2</v>
      </c>
      <c r="FY111">
        <v>1</v>
      </c>
      <c r="FZ111">
        <v>391.79643750000002</v>
      </c>
      <c r="GA111">
        <v>-0.47461764706034199</v>
      </c>
      <c r="GB111">
        <v>3.9525258933375697E-2</v>
      </c>
      <c r="GC111">
        <v>1</v>
      </c>
      <c r="GD111">
        <v>1.54757476190476</v>
      </c>
      <c r="GE111">
        <v>-2.3540259740276299E-3</v>
      </c>
      <c r="GF111">
        <v>9.1381783663307796E-4</v>
      </c>
      <c r="GG111">
        <v>1</v>
      </c>
      <c r="GH111">
        <v>9.9943599999999994E-2</v>
      </c>
      <c r="GI111">
        <v>-4.0298571428575898E-4</v>
      </c>
      <c r="GJ111">
        <v>1.38742428021616E-4</v>
      </c>
      <c r="GK111">
        <v>1</v>
      </c>
      <c r="GL111">
        <v>4</v>
      </c>
      <c r="GM111">
        <v>4</v>
      </c>
      <c r="GN111" t="s">
        <v>440</v>
      </c>
      <c r="GO111">
        <v>2.9513199999999999</v>
      </c>
      <c r="GP111">
        <v>2.8859300000000001</v>
      </c>
      <c r="GQ111">
        <v>9.68194E-2</v>
      </c>
      <c r="GR111">
        <v>0.10166500000000001</v>
      </c>
      <c r="GS111">
        <v>0.10291</v>
      </c>
      <c r="GT111">
        <v>0.10319200000000001</v>
      </c>
      <c r="GU111">
        <v>33304.5</v>
      </c>
      <c r="GV111">
        <v>24886.9</v>
      </c>
      <c r="GW111">
        <v>34661.800000000003</v>
      </c>
      <c r="GX111">
        <v>24817.3</v>
      </c>
      <c r="GY111">
        <v>41609.800000000003</v>
      </c>
      <c r="GZ111">
        <v>28463.5</v>
      </c>
      <c r="HA111">
        <v>47558.7</v>
      </c>
      <c r="HB111">
        <v>32854.199999999997</v>
      </c>
      <c r="HC111">
        <v>2.1318999999999999</v>
      </c>
      <c r="HD111">
        <v>2.1633</v>
      </c>
      <c r="HE111">
        <v>4.1417799999999998E-2</v>
      </c>
      <c r="HF111">
        <v>0</v>
      </c>
      <c r="HG111">
        <v>21.894300000000001</v>
      </c>
      <c r="HH111">
        <v>999.9</v>
      </c>
      <c r="HI111">
        <v>58.79</v>
      </c>
      <c r="HJ111">
        <v>27.582999999999998</v>
      </c>
      <c r="HK111">
        <v>21.666399999999999</v>
      </c>
      <c r="HL111">
        <v>61.311900000000001</v>
      </c>
      <c r="HM111">
        <v>30.785299999999999</v>
      </c>
      <c r="HN111">
        <v>1</v>
      </c>
      <c r="HO111">
        <v>-0.32901900000000001</v>
      </c>
      <c r="HP111">
        <v>0.23793600000000001</v>
      </c>
      <c r="HQ111">
        <v>20.352599999999999</v>
      </c>
      <c r="HR111">
        <v>5.2160900000000003</v>
      </c>
      <c r="HS111">
        <v>11.950100000000001</v>
      </c>
      <c r="HT111">
        <v>4.9896500000000001</v>
      </c>
      <c r="HU111">
        <v>3.2989999999999999</v>
      </c>
      <c r="HV111">
        <v>9999</v>
      </c>
      <c r="HW111">
        <v>999.9</v>
      </c>
      <c r="HX111">
        <v>9999</v>
      </c>
      <c r="HY111">
        <v>9999</v>
      </c>
      <c r="HZ111">
        <v>1.8702700000000001</v>
      </c>
      <c r="IA111">
        <v>1.87957</v>
      </c>
      <c r="IB111">
        <v>1.8794299999999999</v>
      </c>
      <c r="IC111">
        <v>1.8720399999999999</v>
      </c>
      <c r="ID111">
        <v>1.8760699999999999</v>
      </c>
      <c r="IE111">
        <v>1.8772500000000001</v>
      </c>
      <c r="IF111">
        <v>1.87731</v>
      </c>
      <c r="IG111">
        <v>1.88019</v>
      </c>
      <c r="IH111">
        <v>5</v>
      </c>
      <c r="II111">
        <v>0</v>
      </c>
      <c r="IJ111">
        <v>0</v>
      </c>
      <c r="IK111">
        <v>0</v>
      </c>
      <c r="IL111" t="s">
        <v>441</v>
      </c>
      <c r="IM111" t="s">
        <v>442</v>
      </c>
      <c r="IN111" t="s">
        <v>443</v>
      </c>
      <c r="IO111" t="s">
        <v>443</v>
      </c>
      <c r="IP111" t="s">
        <v>443</v>
      </c>
      <c r="IQ111" t="s">
        <v>443</v>
      </c>
      <c r="IR111">
        <v>0</v>
      </c>
      <c r="IS111">
        <v>100</v>
      </c>
      <c r="IT111">
        <v>100</v>
      </c>
      <c r="IU111">
        <v>0.30099999999999999</v>
      </c>
      <c r="IV111">
        <v>0.38900000000000001</v>
      </c>
      <c r="IW111">
        <v>-0.75038351305866402</v>
      </c>
      <c r="IX111">
        <v>3.1429845563750499E-3</v>
      </c>
      <c r="IY111">
        <v>-2.6191379260519398E-6</v>
      </c>
      <c r="IZ111">
        <v>8.1946225552374905E-10</v>
      </c>
      <c r="JA111">
        <v>-5.7241120568727998E-3</v>
      </c>
      <c r="JB111">
        <v>-4.0743828274618102E-2</v>
      </c>
      <c r="JC111">
        <v>3.8132344040852999E-3</v>
      </c>
      <c r="JD111">
        <v>-2.3311986755717701E-5</v>
      </c>
      <c r="JE111">
        <v>5</v>
      </c>
      <c r="JF111">
        <v>2227</v>
      </c>
      <c r="JG111">
        <v>1</v>
      </c>
      <c r="JH111">
        <v>23</v>
      </c>
      <c r="JI111">
        <v>4.7</v>
      </c>
      <c r="JJ111">
        <v>4.7</v>
      </c>
      <c r="JK111">
        <v>0.161133</v>
      </c>
      <c r="JL111">
        <v>4.99878</v>
      </c>
      <c r="JM111">
        <v>1.5954600000000001</v>
      </c>
      <c r="JN111">
        <v>2.3156699999999999</v>
      </c>
      <c r="JO111">
        <v>1.49658</v>
      </c>
      <c r="JP111">
        <v>2.4096700000000002</v>
      </c>
      <c r="JQ111">
        <v>30.5015</v>
      </c>
      <c r="JR111">
        <v>24.315200000000001</v>
      </c>
      <c r="JS111">
        <v>2</v>
      </c>
      <c r="JT111">
        <v>506.685</v>
      </c>
      <c r="JU111">
        <v>546.69100000000003</v>
      </c>
      <c r="JV111">
        <v>22</v>
      </c>
      <c r="JW111">
        <v>23.094999999999999</v>
      </c>
      <c r="JX111">
        <v>30.000299999999999</v>
      </c>
      <c r="JY111">
        <v>23.108499999999999</v>
      </c>
      <c r="JZ111">
        <v>23.074200000000001</v>
      </c>
      <c r="KA111">
        <v>-1</v>
      </c>
      <c r="KB111">
        <v>20.05</v>
      </c>
      <c r="KC111">
        <v>95.7</v>
      </c>
      <c r="KD111">
        <v>22</v>
      </c>
      <c r="KE111">
        <v>400</v>
      </c>
      <c r="KF111">
        <v>15.3735</v>
      </c>
      <c r="KG111">
        <v>100.572</v>
      </c>
      <c r="KH111">
        <v>100.485</v>
      </c>
    </row>
    <row r="112" spans="1:294" x14ac:dyDescent="0.35">
      <c r="A112">
        <v>94</v>
      </c>
      <c r="B112">
        <v>1716919287.0999999</v>
      </c>
      <c r="C112">
        <v>30301.0999999046</v>
      </c>
      <c r="D112" t="s">
        <v>815</v>
      </c>
      <c r="E112" t="s">
        <v>816</v>
      </c>
      <c r="F112">
        <v>15</v>
      </c>
      <c r="G112">
        <v>1716919278.5999999</v>
      </c>
      <c r="H112">
        <f t="shared" si="50"/>
        <v>1.3087919455439883E-3</v>
      </c>
      <c r="I112">
        <f t="shared" si="51"/>
        <v>1.3087919455439883</v>
      </c>
      <c r="J112">
        <f t="shared" si="52"/>
        <v>10.156274914582593</v>
      </c>
      <c r="K112">
        <f t="shared" si="53"/>
        <v>391.85643750000003</v>
      </c>
      <c r="L112">
        <f t="shared" si="54"/>
        <v>274.67203607251656</v>
      </c>
      <c r="M112">
        <f t="shared" si="55"/>
        <v>27.630605544868942</v>
      </c>
      <c r="N112">
        <f t="shared" si="56"/>
        <v>39.418758493207434</v>
      </c>
      <c r="O112">
        <f t="shared" si="57"/>
        <v>0.14808609712698254</v>
      </c>
      <c r="P112">
        <f t="shared" si="58"/>
        <v>2.9389316525078968</v>
      </c>
      <c r="Q112">
        <f t="shared" si="59"/>
        <v>0.1440621716376303</v>
      </c>
      <c r="R112">
        <f t="shared" si="60"/>
        <v>9.0391283604253206E-2</v>
      </c>
      <c r="S112">
        <f t="shared" si="61"/>
        <v>77.174761474718309</v>
      </c>
      <c r="T112">
        <f t="shared" si="62"/>
        <v>23.644281908551914</v>
      </c>
      <c r="U112">
        <f t="shared" si="63"/>
        <v>23.644281908551914</v>
      </c>
      <c r="V112">
        <f t="shared" si="64"/>
        <v>2.9315726485233538</v>
      </c>
      <c r="W112">
        <f t="shared" si="65"/>
        <v>70.078691812942125</v>
      </c>
      <c r="X112">
        <f t="shared" si="66"/>
        <v>2.040261327054373</v>
      </c>
      <c r="Y112">
        <f t="shared" si="67"/>
        <v>2.9113861493024871</v>
      </c>
      <c r="Z112">
        <f t="shared" si="68"/>
        <v>0.89131132146898073</v>
      </c>
      <c r="AA112">
        <f t="shared" si="69"/>
        <v>-57.717724798489883</v>
      </c>
      <c r="AB112">
        <f t="shared" si="70"/>
        <v>-18.168643447065133</v>
      </c>
      <c r="AC112">
        <f t="shared" si="71"/>
        <v>-1.2891407635146317</v>
      </c>
      <c r="AD112">
        <f t="shared" si="72"/>
        <v>-7.4753435134411461E-4</v>
      </c>
      <c r="AE112">
        <f t="shared" si="73"/>
        <v>10.405924836968474</v>
      </c>
      <c r="AF112">
        <f t="shared" si="74"/>
        <v>1.2166238480122582</v>
      </c>
      <c r="AG112">
        <f t="shared" si="75"/>
        <v>10.156274914582593</v>
      </c>
      <c r="AH112">
        <v>412.76734774578199</v>
      </c>
      <c r="AI112">
        <v>400.33067878787898</v>
      </c>
      <c r="AJ112">
        <v>3.7548737265376999E-3</v>
      </c>
      <c r="AK112">
        <v>67.039421119618595</v>
      </c>
      <c r="AL112">
        <f t="shared" si="76"/>
        <v>1.3087919455439883</v>
      </c>
      <c r="AM112">
        <v>18.854283260518699</v>
      </c>
      <c r="AN112">
        <v>20.3920909090909</v>
      </c>
      <c r="AO112">
        <v>4.68787017359177E-6</v>
      </c>
      <c r="AP112">
        <v>77.578505245105802</v>
      </c>
      <c r="AQ112">
        <v>0</v>
      </c>
      <c r="AR112">
        <v>0</v>
      </c>
      <c r="AS112">
        <f t="shared" si="77"/>
        <v>1</v>
      </c>
      <c r="AT112">
        <f t="shared" si="78"/>
        <v>0</v>
      </c>
      <c r="AU112">
        <f t="shared" si="79"/>
        <v>53781.74536736287</v>
      </c>
      <c r="AV112" t="s">
        <v>484</v>
      </c>
      <c r="AW112">
        <v>10531.5</v>
      </c>
      <c r="AX112">
        <v>1256.3007692307699</v>
      </c>
      <c r="AY112">
        <v>6278</v>
      </c>
      <c r="AZ112">
        <f t="shared" si="80"/>
        <v>0.79988837699414306</v>
      </c>
      <c r="BA112">
        <v>-1.58532174459789</v>
      </c>
      <c r="BB112" t="s">
        <v>817</v>
      </c>
      <c r="BC112">
        <v>10509.3</v>
      </c>
      <c r="BD112">
        <v>2113.4996000000001</v>
      </c>
      <c r="BE112">
        <v>3311.68</v>
      </c>
      <c r="BF112">
        <f t="shared" si="81"/>
        <v>0.36180440139143877</v>
      </c>
      <c r="BG112">
        <v>0.5</v>
      </c>
      <c r="BH112">
        <f t="shared" si="82"/>
        <v>336.58724104985913</v>
      </c>
      <c r="BI112">
        <f t="shared" si="83"/>
        <v>10.156274914582593</v>
      </c>
      <c r="BJ112">
        <f t="shared" si="84"/>
        <v>60.889372632020091</v>
      </c>
      <c r="BK112">
        <f t="shared" si="85"/>
        <v>3.48842594940822E-2</v>
      </c>
      <c r="BL112">
        <f t="shared" si="86"/>
        <v>0.89571456179341014</v>
      </c>
      <c r="BM112">
        <f t="shared" si="87"/>
        <v>1065.3452099359317</v>
      </c>
      <c r="BN112" t="s">
        <v>438</v>
      </c>
      <c r="BO112">
        <v>0</v>
      </c>
      <c r="BP112">
        <f t="shared" si="88"/>
        <v>1065.3452099359317</v>
      </c>
      <c r="BQ112">
        <f t="shared" si="89"/>
        <v>0.6783067174558135</v>
      </c>
      <c r="BR112">
        <f t="shared" si="90"/>
        <v>0.53339351075349994</v>
      </c>
      <c r="BS112">
        <f t="shared" si="91"/>
        <v>0.56906127865097733</v>
      </c>
      <c r="BT112">
        <f t="shared" si="92"/>
        <v>0.58294857808384981</v>
      </c>
      <c r="BU112">
        <f t="shared" si="93"/>
        <v>0.59070045091999979</v>
      </c>
      <c r="BV112">
        <f t="shared" si="94"/>
        <v>0.26886601809252819</v>
      </c>
      <c r="BW112">
        <f t="shared" si="95"/>
        <v>0.73113398190747181</v>
      </c>
      <c r="DF112">
        <f t="shared" si="96"/>
        <v>399.99981250000002</v>
      </c>
      <c r="DG112">
        <f t="shared" si="97"/>
        <v>336.58724104985913</v>
      </c>
      <c r="DH112">
        <f t="shared" si="98"/>
        <v>0.84146849706300575</v>
      </c>
      <c r="DI112">
        <f t="shared" si="99"/>
        <v>0.19293699412601176</v>
      </c>
      <c r="DJ112">
        <v>1716919278.5999999</v>
      </c>
      <c r="DK112">
        <v>391.85643750000003</v>
      </c>
      <c r="DL112">
        <v>404.90981249999999</v>
      </c>
      <c r="DM112">
        <v>20.28195625</v>
      </c>
      <c r="DN112">
        <v>18.85225625</v>
      </c>
      <c r="DO112">
        <v>391.74243749999999</v>
      </c>
      <c r="DP112">
        <v>19.88595625</v>
      </c>
      <c r="DQ112">
        <v>500.22312499999998</v>
      </c>
      <c r="DR112">
        <v>100.49493750000001</v>
      </c>
      <c r="DS112">
        <v>9.9960837499999997E-2</v>
      </c>
      <c r="DT112">
        <v>23.529612499999999</v>
      </c>
      <c r="DU112">
        <v>22.57946875</v>
      </c>
      <c r="DV112">
        <v>999.9</v>
      </c>
      <c r="DW112">
        <v>0</v>
      </c>
      <c r="DX112">
        <v>0</v>
      </c>
      <c r="DY112">
        <v>10004.065624999999</v>
      </c>
      <c r="DZ112">
        <v>0</v>
      </c>
      <c r="EA112">
        <v>1.6611100000000001</v>
      </c>
      <c r="EB112">
        <v>-12.884012500000001</v>
      </c>
      <c r="EC112">
        <v>400.18568749999997</v>
      </c>
      <c r="ED112">
        <v>412.68981250000002</v>
      </c>
      <c r="EE112">
        <v>1.5384</v>
      </c>
      <c r="EF112">
        <v>404.90981249999999</v>
      </c>
      <c r="EG112">
        <v>18.85225625</v>
      </c>
      <c r="EH112">
        <v>2.0491575000000002</v>
      </c>
      <c r="EI112">
        <v>1.8945562499999999</v>
      </c>
      <c r="EJ112">
        <v>17.82936875</v>
      </c>
      <c r="EK112">
        <v>16.589581249999998</v>
      </c>
      <c r="EL112">
        <v>399.99981250000002</v>
      </c>
      <c r="EM112">
        <v>0.95001650000000004</v>
      </c>
      <c r="EN112">
        <v>4.998360625E-2</v>
      </c>
      <c r="EO112">
        <v>0</v>
      </c>
      <c r="EP112">
        <v>2113.4562500000002</v>
      </c>
      <c r="EQ112">
        <v>8.3295499999999993</v>
      </c>
      <c r="ER112">
        <v>4513.3081249999996</v>
      </c>
      <c r="ES112">
        <v>3981.3293749999998</v>
      </c>
      <c r="ET112">
        <v>38.679250000000003</v>
      </c>
      <c r="EU112">
        <v>41.988187500000002</v>
      </c>
      <c r="EV112">
        <v>40.561999999999998</v>
      </c>
      <c r="EW112">
        <v>42.152124999999998</v>
      </c>
      <c r="EX112">
        <v>41.621062500000001</v>
      </c>
      <c r="EY112">
        <v>372.09125</v>
      </c>
      <c r="EZ112">
        <v>19.579999999999998</v>
      </c>
      <c r="FA112">
        <v>0</v>
      </c>
      <c r="FB112">
        <v>299</v>
      </c>
      <c r="FC112">
        <v>0</v>
      </c>
      <c r="FD112">
        <v>2113.4996000000001</v>
      </c>
      <c r="FE112">
        <v>1.59307692876358</v>
      </c>
      <c r="FF112">
        <v>0.158461523367773</v>
      </c>
      <c r="FG112">
        <v>4513.4584000000004</v>
      </c>
      <c r="FH112">
        <v>15</v>
      </c>
      <c r="FI112">
        <v>1716919309.0999999</v>
      </c>
      <c r="FJ112" t="s">
        <v>818</v>
      </c>
      <c r="FK112">
        <v>1716919305.0999999</v>
      </c>
      <c r="FL112">
        <v>1716919309.0999999</v>
      </c>
      <c r="FM112">
        <v>96</v>
      </c>
      <c r="FN112">
        <v>-0.188</v>
      </c>
      <c r="FO112">
        <v>5.0000000000000001E-3</v>
      </c>
      <c r="FP112">
        <v>0.114</v>
      </c>
      <c r="FQ112">
        <v>0.39600000000000002</v>
      </c>
      <c r="FR112">
        <v>405</v>
      </c>
      <c r="FS112">
        <v>19</v>
      </c>
      <c r="FT112">
        <v>0.14000000000000001</v>
      </c>
      <c r="FU112">
        <v>0.06</v>
      </c>
      <c r="FV112">
        <v>-12.906895238095199</v>
      </c>
      <c r="FW112">
        <v>0.56315064935065895</v>
      </c>
      <c r="FX112">
        <v>6.6659622076782499E-2</v>
      </c>
      <c r="FY112">
        <v>0</v>
      </c>
      <c r="FZ112">
        <v>391.97525000000002</v>
      </c>
      <c r="GA112">
        <v>1.7144117647052399</v>
      </c>
      <c r="GB112">
        <v>0.13231709073282999</v>
      </c>
      <c r="GC112">
        <v>0</v>
      </c>
      <c r="GD112">
        <v>1.5387985714285699</v>
      </c>
      <c r="GE112">
        <v>-7.9823376623364695E-3</v>
      </c>
      <c r="GF112">
        <v>1.2453314177905E-3</v>
      </c>
      <c r="GG112">
        <v>1</v>
      </c>
      <c r="GH112">
        <v>9.9967180000000003E-2</v>
      </c>
      <c r="GI112">
        <v>6.1579285714303698E-4</v>
      </c>
      <c r="GJ112">
        <v>2.0508944455204501E-4</v>
      </c>
      <c r="GK112">
        <v>1</v>
      </c>
      <c r="GL112">
        <v>2</v>
      </c>
      <c r="GM112">
        <v>4</v>
      </c>
      <c r="GN112" t="s">
        <v>457</v>
      </c>
      <c r="GO112">
        <v>2.9510700000000001</v>
      </c>
      <c r="GP112">
        <v>2.8859599999999999</v>
      </c>
      <c r="GQ112">
        <v>9.6864500000000006E-2</v>
      </c>
      <c r="GR112">
        <v>0.101676</v>
      </c>
      <c r="GS112">
        <v>0.102977</v>
      </c>
      <c r="GT112">
        <v>0.103284</v>
      </c>
      <c r="GU112">
        <v>33298.6</v>
      </c>
      <c r="GV112">
        <v>24882.799999999999</v>
      </c>
      <c r="GW112">
        <v>34657.800000000003</v>
      </c>
      <c r="GX112">
        <v>24813.7</v>
      </c>
      <c r="GY112">
        <v>41600.800000000003</v>
      </c>
      <c r="GZ112">
        <v>28455.3</v>
      </c>
      <c r="HA112">
        <v>47551.8</v>
      </c>
      <c r="HB112">
        <v>32847.9</v>
      </c>
      <c r="HC112">
        <v>2.1308799999999999</v>
      </c>
      <c r="HD112">
        <v>2.1629</v>
      </c>
      <c r="HE112">
        <v>4.3198500000000001E-2</v>
      </c>
      <c r="HF112">
        <v>0</v>
      </c>
      <c r="HG112">
        <v>21.8718</v>
      </c>
      <c r="HH112">
        <v>999.9</v>
      </c>
      <c r="HI112">
        <v>58.881999999999998</v>
      </c>
      <c r="HJ112">
        <v>27.582999999999998</v>
      </c>
      <c r="HK112">
        <v>21.7012</v>
      </c>
      <c r="HL112">
        <v>61.491900000000001</v>
      </c>
      <c r="HM112">
        <v>31.085699999999999</v>
      </c>
      <c r="HN112">
        <v>1</v>
      </c>
      <c r="HO112">
        <v>-0.32349099999999997</v>
      </c>
      <c r="HP112">
        <v>0.20321400000000001</v>
      </c>
      <c r="HQ112">
        <v>20.3522</v>
      </c>
      <c r="HR112">
        <v>5.2168400000000004</v>
      </c>
      <c r="HS112">
        <v>11.950100000000001</v>
      </c>
      <c r="HT112">
        <v>4.9897</v>
      </c>
      <c r="HU112">
        <v>3.2989999999999999</v>
      </c>
      <c r="HV112">
        <v>9999</v>
      </c>
      <c r="HW112">
        <v>999.9</v>
      </c>
      <c r="HX112">
        <v>9999</v>
      </c>
      <c r="HY112">
        <v>9999</v>
      </c>
      <c r="HZ112">
        <v>1.8702700000000001</v>
      </c>
      <c r="IA112">
        <v>1.8795299999999999</v>
      </c>
      <c r="IB112">
        <v>1.87944</v>
      </c>
      <c r="IC112">
        <v>1.8720699999999999</v>
      </c>
      <c r="ID112">
        <v>1.87608</v>
      </c>
      <c r="IE112">
        <v>1.8772599999999999</v>
      </c>
      <c r="IF112">
        <v>1.8773200000000001</v>
      </c>
      <c r="IG112">
        <v>1.88019</v>
      </c>
      <c r="IH112">
        <v>5</v>
      </c>
      <c r="II112">
        <v>0</v>
      </c>
      <c r="IJ112">
        <v>0</v>
      </c>
      <c r="IK112">
        <v>0</v>
      </c>
      <c r="IL112" t="s">
        <v>441</v>
      </c>
      <c r="IM112" t="s">
        <v>442</v>
      </c>
      <c r="IN112" t="s">
        <v>443</v>
      </c>
      <c r="IO112" t="s">
        <v>443</v>
      </c>
      <c r="IP112" t="s">
        <v>443</v>
      </c>
      <c r="IQ112" t="s">
        <v>443</v>
      </c>
      <c r="IR112">
        <v>0</v>
      </c>
      <c r="IS112">
        <v>100</v>
      </c>
      <c r="IT112">
        <v>100</v>
      </c>
      <c r="IU112">
        <v>0.114</v>
      </c>
      <c r="IV112">
        <v>0.39600000000000002</v>
      </c>
      <c r="IW112">
        <v>-0.59538873392206004</v>
      </c>
      <c r="IX112">
        <v>3.1429845563750499E-3</v>
      </c>
      <c r="IY112">
        <v>-2.6191379260519398E-6</v>
      </c>
      <c r="IZ112">
        <v>8.1946225552374905E-10</v>
      </c>
      <c r="JA112">
        <v>-9.6988110522663994E-3</v>
      </c>
      <c r="JB112">
        <v>-4.0743828274618102E-2</v>
      </c>
      <c r="JC112">
        <v>3.8132344040852999E-3</v>
      </c>
      <c r="JD112">
        <v>-2.3311986755717701E-5</v>
      </c>
      <c r="JE112">
        <v>5</v>
      </c>
      <c r="JF112">
        <v>2227</v>
      </c>
      <c r="JG112">
        <v>1</v>
      </c>
      <c r="JH112">
        <v>23</v>
      </c>
      <c r="JI112">
        <v>4.7</v>
      </c>
      <c r="JJ112">
        <v>4.5999999999999996</v>
      </c>
      <c r="JK112">
        <v>0.161133</v>
      </c>
      <c r="JL112">
        <v>4.99878</v>
      </c>
      <c r="JM112">
        <v>1.5954600000000001</v>
      </c>
      <c r="JN112">
        <v>2.3156699999999999</v>
      </c>
      <c r="JO112">
        <v>1.49658</v>
      </c>
      <c r="JP112">
        <v>2.47437</v>
      </c>
      <c r="JQ112">
        <v>30.544599999999999</v>
      </c>
      <c r="JR112">
        <v>24.315200000000001</v>
      </c>
      <c r="JS112">
        <v>2</v>
      </c>
      <c r="JT112">
        <v>506.83100000000002</v>
      </c>
      <c r="JU112">
        <v>547.28399999999999</v>
      </c>
      <c r="JV112">
        <v>22.0001</v>
      </c>
      <c r="JW112">
        <v>23.163399999999999</v>
      </c>
      <c r="JX112">
        <v>30.0001</v>
      </c>
      <c r="JY112">
        <v>23.1889</v>
      </c>
      <c r="JZ112">
        <v>23.155000000000001</v>
      </c>
      <c r="KA112">
        <v>-1</v>
      </c>
      <c r="KB112">
        <v>20.05</v>
      </c>
      <c r="KC112">
        <v>95.7</v>
      </c>
      <c r="KD112">
        <v>22</v>
      </c>
      <c r="KE112">
        <v>400</v>
      </c>
      <c r="KF112">
        <v>15.3735</v>
      </c>
      <c r="KG112">
        <v>100.559</v>
      </c>
      <c r="KH112">
        <v>100.468</v>
      </c>
    </row>
    <row r="113" spans="1:294" x14ac:dyDescent="0.35">
      <c r="A113">
        <v>95</v>
      </c>
      <c r="B113">
        <v>1716919587.0999999</v>
      </c>
      <c r="C113">
        <v>30601.0999999046</v>
      </c>
      <c r="D113" t="s">
        <v>819</v>
      </c>
      <c r="E113" t="s">
        <v>820</v>
      </c>
      <c r="F113">
        <v>15</v>
      </c>
      <c r="G113">
        <v>1716919579.0999999</v>
      </c>
      <c r="H113">
        <f t="shared" si="50"/>
        <v>1.3054388758676518E-3</v>
      </c>
      <c r="I113">
        <f t="shared" si="51"/>
        <v>1.3054388758676518</v>
      </c>
      <c r="J113">
        <f t="shared" si="52"/>
        <v>10.399035015382315</v>
      </c>
      <c r="K113">
        <f t="shared" si="53"/>
        <v>392.30693333333301</v>
      </c>
      <c r="L113">
        <f t="shared" si="54"/>
        <v>272.40982252429069</v>
      </c>
      <c r="M113">
        <f t="shared" si="55"/>
        <v>27.402898915290805</v>
      </c>
      <c r="N113">
        <f t="shared" si="56"/>
        <v>39.463875194670884</v>
      </c>
      <c r="O113">
        <f t="shared" si="57"/>
        <v>0.14802025985334105</v>
      </c>
      <c r="P113">
        <f t="shared" si="58"/>
        <v>2.9384753157134211</v>
      </c>
      <c r="Q113">
        <f t="shared" si="59"/>
        <v>0.14399925315003584</v>
      </c>
      <c r="R113">
        <f t="shared" si="60"/>
        <v>9.0351706471928722E-2</v>
      </c>
      <c r="S113">
        <f t="shared" si="61"/>
        <v>77.178376786141285</v>
      </c>
      <c r="T113">
        <f t="shared" si="62"/>
        <v>23.642932450689607</v>
      </c>
      <c r="U113">
        <f t="shared" si="63"/>
        <v>23.642932450689607</v>
      </c>
      <c r="V113">
        <f t="shared" si="64"/>
        <v>2.9313343789153152</v>
      </c>
      <c r="W113">
        <f t="shared" si="65"/>
        <v>70.14553351922676</v>
      </c>
      <c r="X113">
        <f t="shared" si="66"/>
        <v>2.0419292332539833</v>
      </c>
      <c r="Y113">
        <f t="shared" si="67"/>
        <v>2.9109896679227538</v>
      </c>
      <c r="Z113">
        <f t="shared" si="68"/>
        <v>0.88940514566133189</v>
      </c>
      <c r="AA113">
        <f t="shared" si="69"/>
        <v>-57.569854425763445</v>
      </c>
      <c r="AB113">
        <f t="shared" si="70"/>
        <v>-18.30993757989064</v>
      </c>
      <c r="AC113">
        <f t="shared" si="71"/>
        <v>-1.29934421272316</v>
      </c>
      <c r="AD113">
        <f t="shared" si="72"/>
        <v>-7.5943223595587028E-4</v>
      </c>
      <c r="AE113">
        <f t="shared" si="73"/>
        <v>10.268015257762794</v>
      </c>
      <c r="AF113">
        <f t="shared" si="74"/>
        <v>1.2034050392836118</v>
      </c>
      <c r="AG113">
        <f t="shared" si="75"/>
        <v>10.399035015382315</v>
      </c>
      <c r="AH113">
        <v>412.976742342877</v>
      </c>
      <c r="AI113">
        <v>400.26888484848502</v>
      </c>
      <c r="AJ113">
        <v>-9.6085266048158598E-4</v>
      </c>
      <c r="AK113">
        <v>67.039243247209996</v>
      </c>
      <c r="AL113">
        <f t="shared" si="76"/>
        <v>1.3054388758676518</v>
      </c>
      <c r="AM113">
        <v>18.885141392248499</v>
      </c>
      <c r="AN113">
        <v>20.418912121212099</v>
      </c>
      <c r="AO113">
        <v>8.47931608660461E-6</v>
      </c>
      <c r="AP113">
        <v>77.571336297701095</v>
      </c>
      <c r="AQ113">
        <v>0</v>
      </c>
      <c r="AR113">
        <v>0</v>
      </c>
      <c r="AS113">
        <f t="shared" si="77"/>
        <v>1</v>
      </c>
      <c r="AT113">
        <f t="shared" si="78"/>
        <v>0</v>
      </c>
      <c r="AU113">
        <f t="shared" si="79"/>
        <v>53768.749260006865</v>
      </c>
      <c r="AV113" t="s">
        <v>484</v>
      </c>
      <c r="AW113">
        <v>10531.5</v>
      </c>
      <c r="AX113">
        <v>1256.3007692307699</v>
      </c>
      <c r="AY113">
        <v>6278</v>
      </c>
      <c r="AZ113">
        <f t="shared" si="80"/>
        <v>0.79988837699414306</v>
      </c>
      <c r="BA113">
        <v>-1.58532174459789</v>
      </c>
      <c r="BB113" t="s">
        <v>821</v>
      </c>
      <c r="BC113">
        <v>10514</v>
      </c>
      <c r="BD113">
        <v>2115.9176000000002</v>
      </c>
      <c r="BE113">
        <v>3302.69</v>
      </c>
      <c r="BF113">
        <f t="shared" si="81"/>
        <v>0.35933508745901066</v>
      </c>
      <c r="BG113">
        <v>0.5</v>
      </c>
      <c r="BH113">
        <f t="shared" si="82"/>
        <v>336.60324405973756</v>
      </c>
      <c r="BI113">
        <f t="shared" si="83"/>
        <v>10.399035015382315</v>
      </c>
      <c r="BJ113">
        <f t="shared" si="84"/>
        <v>60.476678071596254</v>
      </c>
      <c r="BK113">
        <f t="shared" si="85"/>
        <v>3.5603806473871416E-2</v>
      </c>
      <c r="BL113">
        <f t="shared" si="86"/>
        <v>0.90087474149859659</v>
      </c>
      <c r="BM113">
        <f t="shared" si="87"/>
        <v>1064.4131494353624</v>
      </c>
      <c r="BN113" t="s">
        <v>438</v>
      </c>
      <c r="BO113">
        <v>0</v>
      </c>
      <c r="BP113">
        <f t="shared" si="88"/>
        <v>1064.4131494353624</v>
      </c>
      <c r="BQ113">
        <f t="shared" si="89"/>
        <v>0.67771327329075315</v>
      </c>
      <c r="BR113">
        <f t="shared" si="90"/>
        <v>0.53021698352490187</v>
      </c>
      <c r="BS113">
        <f t="shared" si="91"/>
        <v>0.57068388525603453</v>
      </c>
      <c r="BT113">
        <f t="shared" si="92"/>
        <v>0.57993483456414419</v>
      </c>
      <c r="BU113">
        <f t="shared" si="93"/>
        <v>0.59249068159429341</v>
      </c>
      <c r="BV113">
        <f t="shared" si="94"/>
        <v>0.26672585421939798</v>
      </c>
      <c r="BW113">
        <f t="shared" si="95"/>
        <v>0.73327414578060202</v>
      </c>
      <c r="DF113">
        <f t="shared" si="96"/>
        <v>400.01886666666701</v>
      </c>
      <c r="DG113">
        <f t="shared" si="97"/>
        <v>336.60324405973756</v>
      </c>
      <c r="DH113">
        <f t="shared" si="98"/>
        <v>0.84146842088882456</v>
      </c>
      <c r="DI113">
        <f t="shared" si="99"/>
        <v>0.19293684177764922</v>
      </c>
      <c r="DJ113">
        <v>1716919579.0999999</v>
      </c>
      <c r="DK113">
        <v>392.30693333333301</v>
      </c>
      <c r="DL113">
        <v>405.18906666666697</v>
      </c>
      <c r="DM113">
        <v>20.298639999999999</v>
      </c>
      <c r="DN113">
        <v>18.884526666666702</v>
      </c>
      <c r="DO113">
        <v>392.03993333333301</v>
      </c>
      <c r="DP113">
        <v>19.904640000000001</v>
      </c>
      <c r="DQ113">
        <v>500.23326666666702</v>
      </c>
      <c r="DR113">
        <v>100.4944</v>
      </c>
      <c r="DS113">
        <v>9.9986286666666702E-2</v>
      </c>
      <c r="DT113">
        <v>23.527353333333298</v>
      </c>
      <c r="DU113">
        <v>22.570740000000001</v>
      </c>
      <c r="DV113">
        <v>999.9</v>
      </c>
      <c r="DW113">
        <v>0</v>
      </c>
      <c r="DX113">
        <v>0</v>
      </c>
      <c r="DY113">
        <v>10001.521333333299</v>
      </c>
      <c r="DZ113">
        <v>0</v>
      </c>
      <c r="EA113">
        <v>1.818454</v>
      </c>
      <c r="EB113">
        <v>-13.0540533333333</v>
      </c>
      <c r="EC113">
        <v>400.30766666666699</v>
      </c>
      <c r="ED113">
        <v>412.98826666666702</v>
      </c>
      <c r="EE113">
        <v>1.53143733333333</v>
      </c>
      <c r="EF113">
        <v>405.18906666666697</v>
      </c>
      <c r="EG113">
        <v>18.884526666666702</v>
      </c>
      <c r="EH113">
        <v>2.0516926666666699</v>
      </c>
      <c r="EI113">
        <v>1.89779066666667</v>
      </c>
      <c r="EJ113">
        <v>17.8490133333333</v>
      </c>
      <c r="EK113">
        <v>16.616420000000002</v>
      </c>
      <c r="EL113">
        <v>400.01886666666701</v>
      </c>
      <c r="EM113">
        <v>0.95001933333333299</v>
      </c>
      <c r="EN113">
        <v>4.9980820000000002E-2</v>
      </c>
      <c r="EO113">
        <v>0</v>
      </c>
      <c r="EP113">
        <v>2115.8426666666701</v>
      </c>
      <c r="EQ113">
        <v>8.3295499999999993</v>
      </c>
      <c r="ER113">
        <v>4526.2380000000003</v>
      </c>
      <c r="ES113">
        <v>3981.5239999999999</v>
      </c>
      <c r="ET113">
        <v>38.645600000000002</v>
      </c>
      <c r="EU113">
        <v>41.9664</v>
      </c>
      <c r="EV113">
        <v>40.553800000000003</v>
      </c>
      <c r="EW113">
        <v>42.125</v>
      </c>
      <c r="EX113">
        <v>41.608133333333299</v>
      </c>
      <c r="EY113">
        <v>372.11200000000002</v>
      </c>
      <c r="EZ113">
        <v>19.579999999999998</v>
      </c>
      <c r="FA113">
        <v>0</v>
      </c>
      <c r="FB113">
        <v>298.799999952316</v>
      </c>
      <c r="FC113">
        <v>0</v>
      </c>
      <c r="FD113">
        <v>2115.9176000000002</v>
      </c>
      <c r="FE113">
        <v>1.7415384463008099</v>
      </c>
      <c r="FF113">
        <v>9.0407692938980393</v>
      </c>
      <c r="FG113">
        <v>4526.1376</v>
      </c>
      <c r="FH113">
        <v>15</v>
      </c>
      <c r="FI113">
        <v>1716919609.0999999</v>
      </c>
      <c r="FJ113" t="s">
        <v>822</v>
      </c>
      <c r="FK113">
        <v>1716919606.0999999</v>
      </c>
      <c r="FL113">
        <v>1716919609.0999999</v>
      </c>
      <c r="FM113">
        <v>97</v>
      </c>
      <c r="FN113">
        <v>0.154</v>
      </c>
      <c r="FO113">
        <v>-4.0000000000000001E-3</v>
      </c>
      <c r="FP113">
        <v>0.26700000000000002</v>
      </c>
      <c r="FQ113">
        <v>0.39400000000000002</v>
      </c>
      <c r="FR113">
        <v>405</v>
      </c>
      <c r="FS113">
        <v>19</v>
      </c>
      <c r="FT113">
        <v>7.0000000000000007E-2</v>
      </c>
      <c r="FU113">
        <v>0.08</v>
      </c>
      <c r="FV113">
        <v>-13.052854999999999</v>
      </c>
      <c r="FW113">
        <v>-5.9778947368419599E-2</v>
      </c>
      <c r="FX113">
        <v>2.3810448861791698E-2</v>
      </c>
      <c r="FY113">
        <v>1</v>
      </c>
      <c r="FZ113">
        <v>392.14019999999999</v>
      </c>
      <c r="GA113">
        <v>-0.23485714285751899</v>
      </c>
      <c r="GB113">
        <v>2.0262280227059299E-2</v>
      </c>
      <c r="GC113">
        <v>1</v>
      </c>
      <c r="GD113">
        <v>1.5319535</v>
      </c>
      <c r="GE113">
        <v>-6.7529323308260199E-3</v>
      </c>
      <c r="GF113">
        <v>1.2781951142137799E-3</v>
      </c>
      <c r="GG113">
        <v>1</v>
      </c>
      <c r="GH113">
        <v>9.9981981250000004E-2</v>
      </c>
      <c r="GI113">
        <v>3.48255882352533E-4</v>
      </c>
      <c r="GJ113">
        <v>1.3099575956281099E-4</v>
      </c>
      <c r="GK113">
        <v>1</v>
      </c>
      <c r="GL113">
        <v>4</v>
      </c>
      <c r="GM113">
        <v>4</v>
      </c>
      <c r="GN113" t="s">
        <v>440</v>
      </c>
      <c r="GO113">
        <v>2.9509099999999999</v>
      </c>
      <c r="GP113">
        <v>2.88598</v>
      </c>
      <c r="GQ113">
        <v>9.6882899999999994E-2</v>
      </c>
      <c r="GR113">
        <v>0.101692</v>
      </c>
      <c r="GS113">
        <v>0.103044</v>
      </c>
      <c r="GT113">
        <v>0.10340000000000001</v>
      </c>
      <c r="GU113">
        <v>33297.300000000003</v>
      </c>
      <c r="GV113">
        <v>24884.1</v>
      </c>
      <c r="GW113">
        <v>34657.199999999997</v>
      </c>
      <c r="GX113">
        <v>24815.5</v>
      </c>
      <c r="GY113">
        <v>41598.1</v>
      </c>
      <c r="GZ113">
        <v>28454.400000000001</v>
      </c>
      <c r="HA113">
        <v>47552.3</v>
      </c>
      <c r="HB113">
        <v>32851.1</v>
      </c>
      <c r="HC113">
        <v>2.1309800000000001</v>
      </c>
      <c r="HD113">
        <v>2.1630500000000001</v>
      </c>
      <c r="HE113">
        <v>4.25279E-2</v>
      </c>
      <c r="HF113">
        <v>0</v>
      </c>
      <c r="HG113">
        <v>21.867100000000001</v>
      </c>
      <c r="HH113">
        <v>999.9</v>
      </c>
      <c r="HI113">
        <v>58.923999999999999</v>
      </c>
      <c r="HJ113">
        <v>27.582999999999998</v>
      </c>
      <c r="HK113">
        <v>21.715800000000002</v>
      </c>
      <c r="HL113">
        <v>61.341900000000003</v>
      </c>
      <c r="HM113">
        <v>31.682700000000001</v>
      </c>
      <c r="HN113">
        <v>1</v>
      </c>
      <c r="HO113">
        <v>-0.32424799999999998</v>
      </c>
      <c r="HP113">
        <v>0.19692299999999999</v>
      </c>
      <c r="HQ113">
        <v>20.352399999999999</v>
      </c>
      <c r="HR113">
        <v>5.21624</v>
      </c>
      <c r="HS113">
        <v>11.950100000000001</v>
      </c>
      <c r="HT113">
        <v>4.9894499999999997</v>
      </c>
      <c r="HU113">
        <v>3.2989799999999998</v>
      </c>
      <c r="HV113">
        <v>9999</v>
      </c>
      <c r="HW113">
        <v>999.9</v>
      </c>
      <c r="HX113">
        <v>9999</v>
      </c>
      <c r="HY113">
        <v>9999</v>
      </c>
      <c r="HZ113">
        <v>1.8702700000000001</v>
      </c>
      <c r="IA113">
        <v>1.87954</v>
      </c>
      <c r="IB113">
        <v>1.87944</v>
      </c>
      <c r="IC113">
        <v>1.8720399999999999</v>
      </c>
      <c r="ID113">
        <v>1.8760699999999999</v>
      </c>
      <c r="IE113">
        <v>1.87727</v>
      </c>
      <c r="IF113">
        <v>1.8773200000000001</v>
      </c>
      <c r="IG113">
        <v>1.8802000000000001</v>
      </c>
      <c r="IH113">
        <v>5</v>
      </c>
      <c r="II113">
        <v>0</v>
      </c>
      <c r="IJ113">
        <v>0</v>
      </c>
      <c r="IK113">
        <v>0</v>
      </c>
      <c r="IL113" t="s">
        <v>441</v>
      </c>
      <c r="IM113" t="s">
        <v>442</v>
      </c>
      <c r="IN113" t="s">
        <v>443</v>
      </c>
      <c r="IO113" t="s">
        <v>443</v>
      </c>
      <c r="IP113" t="s">
        <v>443</v>
      </c>
      <c r="IQ113" t="s">
        <v>443</v>
      </c>
      <c r="IR113">
        <v>0</v>
      </c>
      <c r="IS113">
        <v>100</v>
      </c>
      <c r="IT113">
        <v>100</v>
      </c>
      <c r="IU113">
        <v>0.26700000000000002</v>
      </c>
      <c r="IV113">
        <v>0.39400000000000002</v>
      </c>
      <c r="IW113">
        <v>-0.78386098274079596</v>
      </c>
      <c r="IX113">
        <v>3.1429845563750499E-3</v>
      </c>
      <c r="IY113">
        <v>-2.6191379260519398E-6</v>
      </c>
      <c r="IZ113">
        <v>8.1946225552374905E-10</v>
      </c>
      <c r="JA113">
        <v>-4.6219315371027296E-3</v>
      </c>
      <c r="JB113">
        <v>-4.0743828274618102E-2</v>
      </c>
      <c r="JC113">
        <v>3.8132344040852999E-3</v>
      </c>
      <c r="JD113">
        <v>-2.3311986755717701E-5</v>
      </c>
      <c r="JE113">
        <v>5</v>
      </c>
      <c r="JF113">
        <v>2227</v>
      </c>
      <c r="JG113">
        <v>1</v>
      </c>
      <c r="JH113">
        <v>23</v>
      </c>
      <c r="JI113">
        <v>4.7</v>
      </c>
      <c r="JJ113">
        <v>4.5999999999999996</v>
      </c>
      <c r="JK113">
        <v>0.161133</v>
      </c>
      <c r="JL113">
        <v>4.99878</v>
      </c>
      <c r="JM113">
        <v>1.5954600000000001</v>
      </c>
      <c r="JN113">
        <v>2.3156699999999999</v>
      </c>
      <c r="JO113">
        <v>1.49658</v>
      </c>
      <c r="JP113">
        <v>2.2851599999999999</v>
      </c>
      <c r="JQ113">
        <v>30.544599999999999</v>
      </c>
      <c r="JR113">
        <v>24.3064</v>
      </c>
      <c r="JS113">
        <v>2</v>
      </c>
      <c r="JT113">
        <v>507.04</v>
      </c>
      <c r="JU113">
        <v>547.60400000000004</v>
      </c>
      <c r="JV113">
        <v>22</v>
      </c>
      <c r="JW113">
        <v>23.163399999999999</v>
      </c>
      <c r="JX113">
        <v>30.0001</v>
      </c>
      <c r="JY113">
        <v>23.204599999999999</v>
      </c>
      <c r="JZ113">
        <v>23.175000000000001</v>
      </c>
      <c r="KA113">
        <v>-1</v>
      </c>
      <c r="KB113">
        <v>20.05</v>
      </c>
      <c r="KC113">
        <v>95.7</v>
      </c>
      <c r="KD113">
        <v>22</v>
      </c>
      <c r="KE113">
        <v>400</v>
      </c>
      <c r="KF113">
        <v>15.3735</v>
      </c>
      <c r="KG113">
        <v>100.559</v>
      </c>
      <c r="KH113">
        <v>100.476</v>
      </c>
    </row>
    <row r="114" spans="1:294" x14ac:dyDescent="0.35">
      <c r="A114">
        <v>96</v>
      </c>
      <c r="B114">
        <v>1716919887.0999999</v>
      </c>
      <c r="C114">
        <v>30901.0999999046</v>
      </c>
      <c r="D114" t="s">
        <v>823</v>
      </c>
      <c r="E114" t="s">
        <v>824</v>
      </c>
      <c r="F114">
        <v>15</v>
      </c>
      <c r="G114">
        <v>1716919879.0999999</v>
      </c>
      <c r="H114">
        <f t="shared" si="50"/>
        <v>1.2989584437686896E-3</v>
      </c>
      <c r="I114">
        <f t="shared" si="51"/>
        <v>1.2989584437686896</v>
      </c>
      <c r="J114">
        <f t="shared" si="52"/>
        <v>9.9499407761231335</v>
      </c>
      <c r="K114">
        <f t="shared" si="53"/>
        <v>392.21393333333299</v>
      </c>
      <c r="L114">
        <f t="shared" si="54"/>
        <v>276.50085538041202</v>
      </c>
      <c r="M114">
        <f t="shared" si="55"/>
        <v>27.814701446728648</v>
      </c>
      <c r="N114">
        <f t="shared" si="56"/>
        <v>39.454899493546492</v>
      </c>
      <c r="O114">
        <f t="shared" si="57"/>
        <v>0.14699779790104148</v>
      </c>
      <c r="P114">
        <f t="shared" si="58"/>
        <v>2.9376023094219645</v>
      </c>
      <c r="Q114">
        <f t="shared" si="59"/>
        <v>0.14303020418551834</v>
      </c>
      <c r="R114">
        <f t="shared" si="60"/>
        <v>8.9741430445609852E-2</v>
      </c>
      <c r="S114">
        <f t="shared" si="61"/>
        <v>77.179500008115923</v>
      </c>
      <c r="T114">
        <f t="shared" si="62"/>
        <v>23.646802634790152</v>
      </c>
      <c r="U114">
        <f t="shared" si="63"/>
        <v>23.646802634790152</v>
      </c>
      <c r="V114">
        <f t="shared" si="64"/>
        <v>2.9320177707401442</v>
      </c>
      <c r="W114">
        <f t="shared" si="65"/>
        <v>70.10529681701847</v>
      </c>
      <c r="X114">
        <f t="shared" si="66"/>
        <v>2.0410220593429984</v>
      </c>
      <c r="Y114">
        <f t="shared" si="67"/>
        <v>2.911366404553227</v>
      </c>
      <c r="Z114">
        <f t="shared" si="68"/>
        <v>0.89099571139714584</v>
      </c>
      <c r="AA114">
        <f t="shared" si="69"/>
        <v>-57.28406737019921</v>
      </c>
      <c r="AB114">
        <f t="shared" si="70"/>
        <v>-18.577454719289378</v>
      </c>
      <c r="AC114">
        <f t="shared" si="71"/>
        <v>-1.3187601834209368</v>
      </c>
      <c r="AD114">
        <f t="shared" si="72"/>
        <v>-7.8226479359955192E-4</v>
      </c>
      <c r="AE114">
        <f t="shared" si="73"/>
        <v>10.294775664262934</v>
      </c>
      <c r="AF114">
        <f t="shared" si="74"/>
        <v>1.2080298597339767</v>
      </c>
      <c r="AG114">
        <f t="shared" si="75"/>
        <v>9.9499407761231335</v>
      </c>
      <c r="AH114">
        <v>413.01835581797201</v>
      </c>
      <c r="AI114">
        <v>400.72084242424199</v>
      </c>
      <c r="AJ114">
        <v>2.44845829289187E-2</v>
      </c>
      <c r="AK114">
        <v>67.039434215541306</v>
      </c>
      <c r="AL114">
        <f t="shared" si="76"/>
        <v>1.2989584437686896</v>
      </c>
      <c r="AM114">
        <v>18.8694308948097</v>
      </c>
      <c r="AN114">
        <v>20.395684848484802</v>
      </c>
      <c r="AO114">
        <v>-2.5615540754028702E-6</v>
      </c>
      <c r="AP114">
        <v>77.579131530342494</v>
      </c>
      <c r="AQ114">
        <v>0</v>
      </c>
      <c r="AR114">
        <v>0</v>
      </c>
      <c r="AS114">
        <f t="shared" si="77"/>
        <v>1</v>
      </c>
      <c r="AT114">
        <f t="shared" si="78"/>
        <v>0</v>
      </c>
      <c r="AU114">
        <f t="shared" si="79"/>
        <v>53742.760526753977</v>
      </c>
      <c r="AV114" t="s">
        <v>484</v>
      </c>
      <c r="AW114">
        <v>10531.5</v>
      </c>
      <c r="AX114">
        <v>1256.3007692307699</v>
      </c>
      <c r="AY114">
        <v>6278</v>
      </c>
      <c r="AZ114">
        <f t="shared" si="80"/>
        <v>0.79988837699414306</v>
      </c>
      <c r="BA114">
        <v>-1.58532174459789</v>
      </c>
      <c r="BB114" t="s">
        <v>825</v>
      </c>
      <c r="BC114">
        <v>10513.8</v>
      </c>
      <c r="BD114">
        <v>2118.9184615384602</v>
      </c>
      <c r="BE114">
        <v>3294.55</v>
      </c>
      <c r="BF114">
        <f t="shared" si="81"/>
        <v>0.35684131018243459</v>
      </c>
      <c r="BG114">
        <v>0.5</v>
      </c>
      <c r="BH114">
        <f t="shared" si="82"/>
        <v>336.60822600405794</v>
      </c>
      <c r="BI114">
        <f t="shared" si="83"/>
        <v>9.9499407761231335</v>
      </c>
      <c r="BJ114">
        <f t="shared" si="84"/>
        <v>60.057860192736541</v>
      </c>
      <c r="BK114">
        <f t="shared" si="85"/>
        <v>3.4269104643277377E-2</v>
      </c>
      <c r="BL114">
        <f t="shared" si="86"/>
        <v>0.90557132233537196</v>
      </c>
      <c r="BM114">
        <f t="shared" si="87"/>
        <v>1063.5662433251969</v>
      </c>
      <c r="BN114" t="s">
        <v>438</v>
      </c>
      <c r="BO114">
        <v>0</v>
      </c>
      <c r="BP114">
        <f t="shared" si="88"/>
        <v>1063.5662433251969</v>
      </c>
      <c r="BQ114">
        <f t="shared" si="89"/>
        <v>0.67717404703974848</v>
      </c>
      <c r="BR114">
        <f t="shared" si="90"/>
        <v>0.52695656566042159</v>
      </c>
      <c r="BS114">
        <f t="shared" si="91"/>
        <v>0.57215224878079929</v>
      </c>
      <c r="BT114">
        <f t="shared" si="92"/>
        <v>0.57678497836001119</v>
      </c>
      <c r="BU114">
        <f t="shared" si="93"/>
        <v>0.59411164685444362</v>
      </c>
      <c r="BV114">
        <f t="shared" si="94"/>
        <v>0.26449966108090817</v>
      </c>
      <c r="BW114">
        <f t="shared" si="95"/>
        <v>0.73550033891909183</v>
      </c>
      <c r="DF114">
        <f t="shared" si="96"/>
        <v>400.02480000000003</v>
      </c>
      <c r="DG114">
        <f t="shared" si="97"/>
        <v>336.60822600405794</v>
      </c>
      <c r="DH114">
        <f t="shared" si="98"/>
        <v>0.84146839396971873</v>
      </c>
      <c r="DI114">
        <f t="shared" si="99"/>
        <v>0.19293678793943755</v>
      </c>
      <c r="DJ114">
        <v>1716919879.0999999</v>
      </c>
      <c r="DK114">
        <v>392.21393333333299</v>
      </c>
      <c r="DL114">
        <v>405.13013333333299</v>
      </c>
      <c r="DM114">
        <v>20.289426666666699</v>
      </c>
      <c r="DN114">
        <v>18.869873333333299</v>
      </c>
      <c r="DO114">
        <v>392.08993333333302</v>
      </c>
      <c r="DP114">
        <v>19.8914266666667</v>
      </c>
      <c r="DQ114">
        <v>500.236066666667</v>
      </c>
      <c r="DR114">
        <v>100.49533333333299</v>
      </c>
      <c r="DS114">
        <v>0.100020733333333</v>
      </c>
      <c r="DT114">
        <v>23.529499999999999</v>
      </c>
      <c r="DU114">
        <v>22.5737733333333</v>
      </c>
      <c r="DV114">
        <v>999.9</v>
      </c>
      <c r="DW114">
        <v>0</v>
      </c>
      <c r="DX114">
        <v>0</v>
      </c>
      <c r="DY114">
        <v>9996.4599999999991</v>
      </c>
      <c r="DZ114">
        <v>0</v>
      </c>
      <c r="EA114">
        <v>1.71648</v>
      </c>
      <c r="EB114">
        <v>-12.7915733333333</v>
      </c>
      <c r="EC114">
        <v>400.50806666666699</v>
      </c>
      <c r="ED114">
        <v>412.92200000000003</v>
      </c>
      <c r="EE114">
        <v>1.52768333333333</v>
      </c>
      <c r="EF114">
        <v>405.13013333333299</v>
      </c>
      <c r="EG114">
        <v>18.869873333333299</v>
      </c>
      <c r="EH114">
        <v>2.0498586666666698</v>
      </c>
      <c r="EI114">
        <v>1.8963333333333301</v>
      </c>
      <c r="EJ114">
        <v>17.834813333333301</v>
      </c>
      <c r="EK114">
        <v>16.604306666666702</v>
      </c>
      <c r="EL114">
        <v>400.02480000000003</v>
      </c>
      <c r="EM114">
        <v>0.95002160000000002</v>
      </c>
      <c r="EN114">
        <v>4.99785066666667E-2</v>
      </c>
      <c r="EO114">
        <v>0</v>
      </c>
      <c r="EP114">
        <v>2118.904</v>
      </c>
      <c r="EQ114">
        <v>8.3295499999999993</v>
      </c>
      <c r="ER114">
        <v>4527.5600000000004</v>
      </c>
      <c r="ES114">
        <v>3981.5859999999998</v>
      </c>
      <c r="ET114">
        <v>38.682866666666698</v>
      </c>
      <c r="EU114">
        <v>41.949599999999997</v>
      </c>
      <c r="EV114">
        <v>40.566200000000002</v>
      </c>
      <c r="EW114">
        <v>42.153933333333299</v>
      </c>
      <c r="EX114">
        <v>41.6374</v>
      </c>
      <c r="EY114">
        <v>372.11933333333297</v>
      </c>
      <c r="EZ114">
        <v>19.579999999999998</v>
      </c>
      <c r="FA114">
        <v>0</v>
      </c>
      <c r="FB114">
        <v>298.59999990463302</v>
      </c>
      <c r="FC114">
        <v>0</v>
      </c>
      <c r="FD114">
        <v>2118.9184615384602</v>
      </c>
      <c r="FE114">
        <v>0.96136752657454605</v>
      </c>
      <c r="FF114">
        <v>2.3576068490760398</v>
      </c>
      <c r="FG114">
        <v>4527.3246153846103</v>
      </c>
      <c r="FH114">
        <v>15</v>
      </c>
      <c r="FI114">
        <v>1716919917.0999999</v>
      </c>
      <c r="FJ114" t="s">
        <v>826</v>
      </c>
      <c r="FK114">
        <v>1716919917.0999999</v>
      </c>
      <c r="FL114">
        <v>1716919911.0999999</v>
      </c>
      <c r="FM114">
        <v>98</v>
      </c>
      <c r="FN114">
        <v>-0.14299999999999999</v>
      </c>
      <c r="FO114">
        <v>4.0000000000000001E-3</v>
      </c>
      <c r="FP114">
        <v>0.124</v>
      </c>
      <c r="FQ114">
        <v>0.39800000000000002</v>
      </c>
      <c r="FR114">
        <v>405</v>
      </c>
      <c r="FS114">
        <v>19</v>
      </c>
      <c r="FT114">
        <v>0.16</v>
      </c>
      <c r="FU114">
        <v>0.04</v>
      </c>
      <c r="FV114">
        <v>-12.8587047619048</v>
      </c>
      <c r="FW114">
        <v>1.0189792207792201</v>
      </c>
      <c r="FX114">
        <v>0.105278639248834</v>
      </c>
      <c r="FY114">
        <v>0</v>
      </c>
      <c r="FZ114">
        <v>392.25737500000002</v>
      </c>
      <c r="GA114">
        <v>2.0352352941174301</v>
      </c>
      <c r="GB114">
        <v>0.15657301611388699</v>
      </c>
      <c r="GC114">
        <v>0</v>
      </c>
      <c r="GD114">
        <v>1.5284780952381001</v>
      </c>
      <c r="GE114">
        <v>-1.37088311688294E-2</v>
      </c>
      <c r="GF114">
        <v>1.9279982687396501E-3</v>
      </c>
      <c r="GG114">
        <v>1</v>
      </c>
      <c r="GH114">
        <v>0.1000009</v>
      </c>
      <c r="GI114">
        <v>-1.12272857142863E-3</v>
      </c>
      <c r="GJ114">
        <v>1.9001854997166299E-4</v>
      </c>
      <c r="GK114">
        <v>1</v>
      </c>
      <c r="GL114">
        <v>2</v>
      </c>
      <c r="GM114">
        <v>4</v>
      </c>
      <c r="GN114" t="s">
        <v>457</v>
      </c>
      <c r="GO114">
        <v>2.9510399999999999</v>
      </c>
      <c r="GP114">
        <v>2.8857900000000001</v>
      </c>
      <c r="GQ114">
        <v>9.6938999999999997E-2</v>
      </c>
      <c r="GR114">
        <v>0.10170800000000001</v>
      </c>
      <c r="GS114">
        <v>0.102975</v>
      </c>
      <c r="GT114">
        <v>0.103341</v>
      </c>
      <c r="GU114">
        <v>33293.1</v>
      </c>
      <c r="GV114">
        <v>24881.7</v>
      </c>
      <c r="GW114">
        <v>34655.1</v>
      </c>
      <c r="GX114">
        <v>24813.5</v>
      </c>
      <c r="GY114">
        <v>41597.599999999999</v>
      </c>
      <c r="GZ114">
        <v>28453.200000000001</v>
      </c>
      <c r="HA114">
        <v>47547.9</v>
      </c>
      <c r="HB114">
        <v>32847.599999999999</v>
      </c>
      <c r="HC114">
        <v>2.13083</v>
      </c>
      <c r="HD114">
        <v>2.1627000000000001</v>
      </c>
      <c r="HE114">
        <v>4.2375200000000002E-2</v>
      </c>
      <c r="HF114">
        <v>0</v>
      </c>
      <c r="HG114">
        <v>21.8767</v>
      </c>
      <c r="HH114">
        <v>999.9</v>
      </c>
      <c r="HI114">
        <v>58.905999999999999</v>
      </c>
      <c r="HJ114">
        <v>27.593</v>
      </c>
      <c r="HK114">
        <v>21.7194</v>
      </c>
      <c r="HL114">
        <v>62.001899999999999</v>
      </c>
      <c r="HM114">
        <v>30.785299999999999</v>
      </c>
      <c r="HN114">
        <v>1</v>
      </c>
      <c r="HO114">
        <v>-0.32228099999999998</v>
      </c>
      <c r="HP114">
        <v>0.21762500000000001</v>
      </c>
      <c r="HQ114">
        <v>20.352499999999999</v>
      </c>
      <c r="HR114">
        <v>5.2115999999999998</v>
      </c>
      <c r="HS114">
        <v>11.950100000000001</v>
      </c>
      <c r="HT114">
        <v>4.9882499999999999</v>
      </c>
      <c r="HU114">
        <v>3.2989999999999999</v>
      </c>
      <c r="HV114">
        <v>9999</v>
      </c>
      <c r="HW114">
        <v>999.9</v>
      </c>
      <c r="HX114">
        <v>9999</v>
      </c>
      <c r="HY114">
        <v>9999</v>
      </c>
      <c r="HZ114">
        <v>1.8702799999999999</v>
      </c>
      <c r="IA114">
        <v>1.8795500000000001</v>
      </c>
      <c r="IB114">
        <v>1.8794299999999999</v>
      </c>
      <c r="IC114">
        <v>1.87208</v>
      </c>
      <c r="ID114">
        <v>1.8760699999999999</v>
      </c>
      <c r="IE114">
        <v>1.8772500000000001</v>
      </c>
      <c r="IF114">
        <v>1.8773</v>
      </c>
      <c r="IG114">
        <v>1.8802000000000001</v>
      </c>
      <c r="IH114">
        <v>5</v>
      </c>
      <c r="II114">
        <v>0</v>
      </c>
      <c r="IJ114">
        <v>0</v>
      </c>
      <c r="IK114">
        <v>0</v>
      </c>
      <c r="IL114" t="s">
        <v>441</v>
      </c>
      <c r="IM114" t="s">
        <v>442</v>
      </c>
      <c r="IN114" t="s">
        <v>443</v>
      </c>
      <c r="IO114" t="s">
        <v>443</v>
      </c>
      <c r="IP114" t="s">
        <v>443</v>
      </c>
      <c r="IQ114" t="s">
        <v>443</v>
      </c>
      <c r="IR114">
        <v>0</v>
      </c>
      <c r="IS114">
        <v>100</v>
      </c>
      <c r="IT114">
        <v>100</v>
      </c>
      <c r="IU114">
        <v>0.124</v>
      </c>
      <c r="IV114">
        <v>0.39800000000000002</v>
      </c>
      <c r="IW114">
        <v>-0.63033810815598401</v>
      </c>
      <c r="IX114">
        <v>3.1429845563750499E-3</v>
      </c>
      <c r="IY114">
        <v>-2.6191379260519398E-6</v>
      </c>
      <c r="IZ114">
        <v>8.1946225552374905E-10</v>
      </c>
      <c r="JA114">
        <v>-8.7353507128078607E-3</v>
      </c>
      <c r="JB114">
        <v>-4.0743828274618102E-2</v>
      </c>
      <c r="JC114">
        <v>3.8132344040852999E-3</v>
      </c>
      <c r="JD114">
        <v>-2.3311986755717701E-5</v>
      </c>
      <c r="JE114">
        <v>5</v>
      </c>
      <c r="JF114">
        <v>2227</v>
      </c>
      <c r="JG114">
        <v>1</v>
      </c>
      <c r="JH114">
        <v>23</v>
      </c>
      <c r="JI114">
        <v>4.7</v>
      </c>
      <c r="JJ114">
        <v>4.5999999999999996</v>
      </c>
      <c r="JK114">
        <v>0.161133</v>
      </c>
      <c r="JL114">
        <v>4.99878</v>
      </c>
      <c r="JM114">
        <v>1.5954600000000001</v>
      </c>
      <c r="JN114">
        <v>2.3156699999999999</v>
      </c>
      <c r="JO114">
        <v>1.49658</v>
      </c>
      <c r="JP114">
        <v>2.34131</v>
      </c>
      <c r="JQ114">
        <v>30.544599999999999</v>
      </c>
      <c r="JR114">
        <v>24.315200000000001</v>
      </c>
      <c r="JS114">
        <v>2</v>
      </c>
      <c r="JT114">
        <v>507.07799999999997</v>
      </c>
      <c r="JU114">
        <v>547.50699999999995</v>
      </c>
      <c r="JV114">
        <v>21.9998</v>
      </c>
      <c r="JW114">
        <v>23.180900000000001</v>
      </c>
      <c r="JX114">
        <v>30.0002</v>
      </c>
      <c r="JY114">
        <v>23.2181</v>
      </c>
      <c r="JZ114">
        <v>23.188500000000001</v>
      </c>
      <c r="KA114">
        <v>-1</v>
      </c>
      <c r="KB114">
        <v>20.05</v>
      </c>
      <c r="KC114">
        <v>95.7</v>
      </c>
      <c r="KD114">
        <v>22</v>
      </c>
      <c r="KE114">
        <v>400</v>
      </c>
      <c r="KF114">
        <v>15.3735</v>
      </c>
      <c r="KG114">
        <v>100.551</v>
      </c>
      <c r="KH114">
        <v>100.467</v>
      </c>
    </row>
    <row r="115" spans="1:294" x14ac:dyDescent="0.35">
      <c r="A115">
        <v>97</v>
      </c>
      <c r="B115">
        <v>1716920187.0999999</v>
      </c>
      <c r="C115">
        <v>31201.0999999046</v>
      </c>
      <c r="D115" t="s">
        <v>827</v>
      </c>
      <c r="E115" t="s">
        <v>828</v>
      </c>
      <c r="F115">
        <v>15</v>
      </c>
      <c r="G115">
        <v>1716920179.0999999</v>
      </c>
      <c r="H115">
        <f t="shared" si="50"/>
        <v>1.2927772238664668E-3</v>
      </c>
      <c r="I115">
        <f t="shared" si="51"/>
        <v>1.2927772238664668</v>
      </c>
      <c r="J115">
        <f t="shared" si="52"/>
        <v>10.263325940405862</v>
      </c>
      <c r="K115">
        <f t="shared" si="53"/>
        <v>392.54833333333301</v>
      </c>
      <c r="L115">
        <f t="shared" si="54"/>
        <v>272.77675860282227</v>
      </c>
      <c r="M115">
        <f t="shared" si="55"/>
        <v>27.439605869589652</v>
      </c>
      <c r="N115">
        <f t="shared" si="56"/>
        <v>39.487864019656676</v>
      </c>
      <c r="O115">
        <f t="shared" si="57"/>
        <v>0.14622476345640217</v>
      </c>
      <c r="P115">
        <f t="shared" si="58"/>
        <v>2.9391959035995847</v>
      </c>
      <c r="Q115">
        <f t="shared" si="59"/>
        <v>0.14230025692016746</v>
      </c>
      <c r="R115">
        <f t="shared" si="60"/>
        <v>8.9281488759976921E-2</v>
      </c>
      <c r="S115">
        <f t="shared" si="61"/>
        <v>77.174044394093627</v>
      </c>
      <c r="T115">
        <f t="shared" si="62"/>
        <v>23.654550309375523</v>
      </c>
      <c r="U115">
        <f t="shared" si="63"/>
        <v>23.654550309375523</v>
      </c>
      <c r="V115">
        <f t="shared" si="64"/>
        <v>2.9333862631971286</v>
      </c>
      <c r="W115">
        <f t="shared" si="65"/>
        <v>70.116261381990242</v>
      </c>
      <c r="X115">
        <f t="shared" si="66"/>
        <v>2.0421084774471114</v>
      </c>
      <c r="Y115">
        <f t="shared" si="67"/>
        <v>2.9124605864562518</v>
      </c>
      <c r="Z115">
        <f t="shared" si="68"/>
        <v>0.89127778575001715</v>
      </c>
      <c r="AA115">
        <f t="shared" si="69"/>
        <v>-57.011475572511181</v>
      </c>
      <c r="AB115">
        <f t="shared" si="70"/>
        <v>-18.827492019619996</v>
      </c>
      <c r="AC115">
        <f t="shared" si="71"/>
        <v>-1.3358794311989879</v>
      </c>
      <c r="AD115">
        <f t="shared" si="72"/>
        <v>-8.0262923653862117E-4</v>
      </c>
      <c r="AE115">
        <f t="shared" si="73"/>
        <v>10.156057462913427</v>
      </c>
      <c r="AF115">
        <f t="shared" si="74"/>
        <v>1.1949966886026355</v>
      </c>
      <c r="AG115">
        <f t="shared" si="75"/>
        <v>10.263325940405862</v>
      </c>
      <c r="AH115">
        <v>413.12791535637899</v>
      </c>
      <c r="AI115">
        <v>400.57656363636301</v>
      </c>
      <c r="AJ115">
        <v>7.2796570000661801E-4</v>
      </c>
      <c r="AK115">
        <v>67.039827599429998</v>
      </c>
      <c r="AL115">
        <f t="shared" si="76"/>
        <v>1.2927772238664668</v>
      </c>
      <c r="AM115">
        <v>18.897183262748701</v>
      </c>
      <c r="AN115">
        <v>20.416138787878801</v>
      </c>
      <c r="AO115">
        <v>-1.22485189587625E-8</v>
      </c>
      <c r="AP115">
        <v>77.603047470523705</v>
      </c>
      <c r="AQ115">
        <v>0</v>
      </c>
      <c r="AR115">
        <v>0</v>
      </c>
      <c r="AS115">
        <f t="shared" si="77"/>
        <v>1</v>
      </c>
      <c r="AT115">
        <f t="shared" si="78"/>
        <v>0</v>
      </c>
      <c r="AU115">
        <f t="shared" si="79"/>
        <v>53788.363887779284</v>
      </c>
      <c r="AV115" t="s">
        <v>484</v>
      </c>
      <c r="AW115">
        <v>10531.5</v>
      </c>
      <c r="AX115">
        <v>1256.3007692307699</v>
      </c>
      <c r="AY115">
        <v>6278</v>
      </c>
      <c r="AZ115">
        <f t="shared" si="80"/>
        <v>0.79988837699414306</v>
      </c>
      <c r="BA115">
        <v>-1.58532174459789</v>
      </c>
      <c r="BB115" t="s">
        <v>829</v>
      </c>
      <c r="BC115">
        <v>10513.7</v>
      </c>
      <c r="BD115">
        <v>2122.4940000000001</v>
      </c>
      <c r="BE115">
        <v>3287.07</v>
      </c>
      <c r="BF115">
        <f t="shared" si="81"/>
        <v>0.35428999078206425</v>
      </c>
      <c r="BG115">
        <v>0.5</v>
      </c>
      <c r="BH115">
        <f t="shared" si="82"/>
        <v>336.58409186371375</v>
      </c>
      <c r="BI115">
        <f t="shared" si="83"/>
        <v>10.263325940405862</v>
      </c>
      <c r="BJ115">
        <f t="shared" si="84"/>
        <v>59.624187401892307</v>
      </c>
      <c r="BK115">
        <f t="shared" si="85"/>
        <v>3.5202637235159012E-2</v>
      </c>
      <c r="BL115">
        <f t="shared" si="86"/>
        <v>0.909907607687089</v>
      </c>
      <c r="BM115">
        <f t="shared" si="87"/>
        <v>1062.7855028250829</v>
      </c>
      <c r="BN115" t="s">
        <v>438</v>
      </c>
      <c r="BO115">
        <v>0</v>
      </c>
      <c r="BP115">
        <f t="shared" si="88"/>
        <v>1062.7855028250829</v>
      </c>
      <c r="BQ115">
        <f t="shared" si="89"/>
        <v>0.67667694852099802</v>
      </c>
      <c r="BR115">
        <f t="shared" si="90"/>
        <v>0.52357331154316722</v>
      </c>
      <c r="BS115">
        <f t="shared" si="91"/>
        <v>0.57350086015065871</v>
      </c>
      <c r="BT115">
        <f t="shared" si="92"/>
        <v>0.57346545454545472</v>
      </c>
      <c r="BU115">
        <f t="shared" si="93"/>
        <v>0.59560118249890592</v>
      </c>
      <c r="BV115">
        <f t="shared" si="94"/>
        <v>0.26216617110540652</v>
      </c>
      <c r="BW115">
        <f t="shared" si="95"/>
        <v>0.73783382889459348</v>
      </c>
      <c r="DF115">
        <f t="shared" si="96"/>
        <v>399.99606666666699</v>
      </c>
      <c r="DG115">
        <f t="shared" si="97"/>
        <v>336.58409186371375</v>
      </c>
      <c r="DH115">
        <f t="shared" si="98"/>
        <v>0.84146850409957397</v>
      </c>
      <c r="DI115">
        <f t="shared" si="99"/>
        <v>0.19293700819914789</v>
      </c>
      <c r="DJ115">
        <v>1716920179.0999999</v>
      </c>
      <c r="DK115">
        <v>392.54833333333301</v>
      </c>
      <c r="DL115">
        <v>405.29259999999999</v>
      </c>
      <c r="DM115">
        <v>20.3005733333333</v>
      </c>
      <c r="DN115">
        <v>18.896339999999999</v>
      </c>
      <c r="DO115">
        <v>392.29233333333298</v>
      </c>
      <c r="DP115">
        <v>19.9045733333333</v>
      </c>
      <c r="DQ115">
        <v>500.23206666666698</v>
      </c>
      <c r="DR115">
        <v>100.493666666667</v>
      </c>
      <c r="DS115">
        <v>9.9968986666666704E-2</v>
      </c>
      <c r="DT115">
        <v>23.535733333333301</v>
      </c>
      <c r="DU115">
        <v>22.582339999999999</v>
      </c>
      <c r="DV115">
        <v>999.9</v>
      </c>
      <c r="DW115">
        <v>0</v>
      </c>
      <c r="DX115">
        <v>0</v>
      </c>
      <c r="DY115">
        <v>10005.696666666699</v>
      </c>
      <c r="DZ115">
        <v>0</v>
      </c>
      <c r="EA115">
        <v>1.71648</v>
      </c>
      <c r="EB115">
        <v>-12.894873333333299</v>
      </c>
      <c r="EC115">
        <v>400.57573333333301</v>
      </c>
      <c r="ED115">
        <v>413.09879999999998</v>
      </c>
      <c r="EE115">
        <v>1.5193306666666699</v>
      </c>
      <c r="EF115">
        <v>405.29259999999999</v>
      </c>
      <c r="EG115">
        <v>18.896339999999999</v>
      </c>
      <c r="EH115">
        <v>2.0516473333333298</v>
      </c>
      <c r="EI115">
        <v>1.8989640000000001</v>
      </c>
      <c r="EJ115">
        <v>17.848673333333299</v>
      </c>
      <c r="EK115">
        <v>16.626146666666699</v>
      </c>
      <c r="EL115">
        <v>399.99606666666699</v>
      </c>
      <c r="EM115">
        <v>0.950017</v>
      </c>
      <c r="EN115">
        <v>4.9983100000000003E-2</v>
      </c>
      <c r="EO115">
        <v>0</v>
      </c>
      <c r="EP115">
        <v>2122.4066666666699</v>
      </c>
      <c r="EQ115">
        <v>8.3295499999999993</v>
      </c>
      <c r="ER115">
        <v>4535.7299999999996</v>
      </c>
      <c r="ES115">
        <v>3981.2906666666699</v>
      </c>
      <c r="ET115">
        <v>38.674799999999998</v>
      </c>
      <c r="EU115">
        <v>41.987400000000001</v>
      </c>
      <c r="EV115">
        <v>40.566400000000002</v>
      </c>
      <c r="EW115">
        <v>42.149799999999999</v>
      </c>
      <c r="EX115">
        <v>41.624933333333303</v>
      </c>
      <c r="EY115">
        <v>372.089333333333</v>
      </c>
      <c r="EZ115">
        <v>19.579999999999998</v>
      </c>
      <c r="FA115">
        <v>0</v>
      </c>
      <c r="FB115">
        <v>299</v>
      </c>
      <c r="FC115">
        <v>0</v>
      </c>
      <c r="FD115">
        <v>2122.4940000000001</v>
      </c>
      <c r="FE115">
        <v>2.0700000007972399</v>
      </c>
      <c r="FF115">
        <v>3.0584615643216302</v>
      </c>
      <c r="FG115">
        <v>4535.7456000000002</v>
      </c>
      <c r="FH115">
        <v>15</v>
      </c>
      <c r="FI115">
        <v>1716920216.0999999</v>
      </c>
      <c r="FJ115" t="s">
        <v>830</v>
      </c>
      <c r="FK115">
        <v>1716920216.0999999</v>
      </c>
      <c r="FL115">
        <v>1716920209.0999999</v>
      </c>
      <c r="FM115">
        <v>99</v>
      </c>
      <c r="FN115">
        <v>0.13300000000000001</v>
      </c>
      <c r="FO115">
        <v>-3.0000000000000001E-3</v>
      </c>
      <c r="FP115">
        <v>0.25600000000000001</v>
      </c>
      <c r="FQ115">
        <v>0.39600000000000002</v>
      </c>
      <c r="FR115">
        <v>405</v>
      </c>
      <c r="FS115">
        <v>19</v>
      </c>
      <c r="FT115">
        <v>0.18</v>
      </c>
      <c r="FU115">
        <v>0.06</v>
      </c>
      <c r="FV115">
        <v>-12.886585</v>
      </c>
      <c r="FW115">
        <v>-0.27768270676693302</v>
      </c>
      <c r="FX115">
        <v>3.46035009067003E-2</v>
      </c>
      <c r="FY115">
        <v>1</v>
      </c>
      <c r="FZ115">
        <v>392.40006666666699</v>
      </c>
      <c r="GA115">
        <v>-0.25628571428547398</v>
      </c>
      <c r="GB115">
        <v>2.1733128833395E-2</v>
      </c>
      <c r="GC115">
        <v>1</v>
      </c>
      <c r="GD115">
        <v>1.5191915</v>
      </c>
      <c r="GE115">
        <v>8.7654135338185004E-4</v>
      </c>
      <c r="GF115">
        <v>6.2443794727739198E-4</v>
      </c>
      <c r="GG115">
        <v>1</v>
      </c>
      <c r="GH115">
        <v>9.9971112500000001E-2</v>
      </c>
      <c r="GI115">
        <v>1.47453529411766E-3</v>
      </c>
      <c r="GJ115">
        <v>2.1222743659515299E-4</v>
      </c>
      <c r="GK115">
        <v>1</v>
      </c>
      <c r="GL115">
        <v>4</v>
      </c>
      <c r="GM115">
        <v>4</v>
      </c>
      <c r="GN115" t="s">
        <v>440</v>
      </c>
      <c r="GO115">
        <v>2.95105</v>
      </c>
      <c r="GP115">
        <v>2.8858799999999998</v>
      </c>
      <c r="GQ115">
        <v>9.69246E-2</v>
      </c>
      <c r="GR115">
        <v>0.10170899999999999</v>
      </c>
      <c r="GS115">
        <v>0.10302799999999999</v>
      </c>
      <c r="GT115">
        <v>0.103433</v>
      </c>
      <c r="GU115">
        <v>33294.5</v>
      </c>
      <c r="GV115">
        <v>24882.1</v>
      </c>
      <c r="GW115">
        <v>34656</v>
      </c>
      <c r="GX115">
        <v>24814</v>
      </c>
      <c r="GY115">
        <v>41596.9</v>
      </c>
      <c r="GZ115">
        <v>28451.599999999999</v>
      </c>
      <c r="HA115">
        <v>47550</v>
      </c>
      <c r="HB115">
        <v>32849</v>
      </c>
      <c r="HC115">
        <v>2.1309200000000001</v>
      </c>
      <c r="HD115">
        <v>2.1628500000000002</v>
      </c>
      <c r="HE115">
        <v>4.26881E-2</v>
      </c>
      <c r="HF115">
        <v>0</v>
      </c>
      <c r="HG115">
        <v>21.877700000000001</v>
      </c>
      <c r="HH115">
        <v>999.9</v>
      </c>
      <c r="HI115">
        <v>58.923999999999999</v>
      </c>
      <c r="HJ115">
        <v>27.593</v>
      </c>
      <c r="HK115">
        <v>21.7288</v>
      </c>
      <c r="HL115">
        <v>61.341900000000003</v>
      </c>
      <c r="HM115">
        <v>31.762799999999999</v>
      </c>
      <c r="HN115">
        <v>1</v>
      </c>
      <c r="HO115">
        <v>-0.32220300000000002</v>
      </c>
      <c r="HP115">
        <v>0.20440900000000001</v>
      </c>
      <c r="HQ115">
        <v>20.352799999999998</v>
      </c>
      <c r="HR115">
        <v>5.2159399999999998</v>
      </c>
      <c r="HS115">
        <v>11.950100000000001</v>
      </c>
      <c r="HT115">
        <v>4.9888000000000003</v>
      </c>
      <c r="HU115">
        <v>3.2989999999999999</v>
      </c>
      <c r="HV115">
        <v>9999</v>
      </c>
      <c r="HW115">
        <v>999.9</v>
      </c>
      <c r="HX115">
        <v>9999</v>
      </c>
      <c r="HY115">
        <v>9999</v>
      </c>
      <c r="HZ115">
        <v>1.8702700000000001</v>
      </c>
      <c r="IA115">
        <v>1.8795599999999999</v>
      </c>
      <c r="IB115">
        <v>1.87944</v>
      </c>
      <c r="IC115">
        <v>1.8720699999999999</v>
      </c>
      <c r="ID115">
        <v>1.8760699999999999</v>
      </c>
      <c r="IE115">
        <v>1.87724</v>
      </c>
      <c r="IF115">
        <v>1.8773</v>
      </c>
      <c r="IG115">
        <v>1.88019</v>
      </c>
      <c r="IH115">
        <v>5</v>
      </c>
      <c r="II115">
        <v>0</v>
      </c>
      <c r="IJ115">
        <v>0</v>
      </c>
      <c r="IK115">
        <v>0</v>
      </c>
      <c r="IL115" t="s">
        <v>441</v>
      </c>
      <c r="IM115" t="s">
        <v>442</v>
      </c>
      <c r="IN115" t="s">
        <v>443</v>
      </c>
      <c r="IO115" t="s">
        <v>443</v>
      </c>
      <c r="IP115" t="s">
        <v>443</v>
      </c>
      <c r="IQ115" t="s">
        <v>443</v>
      </c>
      <c r="IR115">
        <v>0</v>
      </c>
      <c r="IS115">
        <v>100</v>
      </c>
      <c r="IT115">
        <v>100</v>
      </c>
      <c r="IU115">
        <v>0.25600000000000001</v>
      </c>
      <c r="IV115">
        <v>0.39600000000000002</v>
      </c>
      <c r="IW115">
        <v>-0.77386011324861104</v>
      </c>
      <c r="IX115">
        <v>3.1429845563750499E-3</v>
      </c>
      <c r="IY115">
        <v>-2.6191379260519398E-6</v>
      </c>
      <c r="IZ115">
        <v>8.1946225552374905E-10</v>
      </c>
      <c r="JA115">
        <v>-4.8469619515215303E-3</v>
      </c>
      <c r="JB115">
        <v>-4.0743828274618102E-2</v>
      </c>
      <c r="JC115">
        <v>3.8132344040852999E-3</v>
      </c>
      <c r="JD115">
        <v>-2.3311986755717701E-5</v>
      </c>
      <c r="JE115">
        <v>5</v>
      </c>
      <c r="JF115">
        <v>2227</v>
      </c>
      <c r="JG115">
        <v>1</v>
      </c>
      <c r="JH115">
        <v>23</v>
      </c>
      <c r="JI115">
        <v>4.5</v>
      </c>
      <c r="JJ115">
        <v>4.5999999999999996</v>
      </c>
      <c r="JK115">
        <v>0.161133</v>
      </c>
      <c r="JL115">
        <v>4.99878</v>
      </c>
      <c r="JM115">
        <v>1.5954600000000001</v>
      </c>
      <c r="JN115">
        <v>2.3144499999999999</v>
      </c>
      <c r="JO115">
        <v>1.49658</v>
      </c>
      <c r="JP115">
        <v>2.3034699999999999</v>
      </c>
      <c r="JQ115">
        <v>30.566199999999998</v>
      </c>
      <c r="JR115">
        <v>24.3064</v>
      </c>
      <c r="JS115">
        <v>2</v>
      </c>
      <c r="JT115">
        <v>507.24900000000002</v>
      </c>
      <c r="JU115">
        <v>547.73599999999999</v>
      </c>
      <c r="JV115">
        <v>22.0002</v>
      </c>
      <c r="JW115">
        <v>23.188700000000001</v>
      </c>
      <c r="JX115">
        <v>30.0002</v>
      </c>
      <c r="JY115">
        <v>23.229800000000001</v>
      </c>
      <c r="JZ115">
        <v>23.200099999999999</v>
      </c>
      <c r="KA115">
        <v>-1</v>
      </c>
      <c r="KB115">
        <v>20.05</v>
      </c>
      <c r="KC115">
        <v>95.7</v>
      </c>
      <c r="KD115">
        <v>22</v>
      </c>
      <c r="KE115">
        <v>400</v>
      </c>
      <c r="KF115">
        <v>15.3735</v>
      </c>
      <c r="KG115">
        <v>100.554</v>
      </c>
      <c r="KH115">
        <v>100.47</v>
      </c>
    </row>
    <row r="116" spans="1:294" x14ac:dyDescent="0.35">
      <c r="A116">
        <v>98</v>
      </c>
      <c r="B116">
        <v>1716920488</v>
      </c>
      <c r="C116">
        <v>31502</v>
      </c>
      <c r="D116" t="s">
        <v>831</v>
      </c>
      <c r="E116" t="s">
        <v>832</v>
      </c>
      <c r="F116">
        <v>15</v>
      </c>
      <c r="G116">
        <v>1716920480</v>
      </c>
      <c r="H116">
        <f t="shared" si="50"/>
        <v>1.2860705376474563E-3</v>
      </c>
      <c r="I116">
        <f t="shared" si="51"/>
        <v>1.2860705376474564</v>
      </c>
      <c r="J116">
        <f t="shared" si="52"/>
        <v>9.7982021935463237</v>
      </c>
      <c r="K116">
        <f t="shared" si="53"/>
        <v>392.19353333333299</v>
      </c>
      <c r="L116">
        <f t="shared" si="54"/>
        <v>277.28655198745906</v>
      </c>
      <c r="M116">
        <f t="shared" si="55"/>
        <v>27.892966959254462</v>
      </c>
      <c r="N116">
        <f t="shared" si="56"/>
        <v>39.45175555212171</v>
      </c>
      <c r="O116">
        <f t="shared" si="57"/>
        <v>0.1457821883906292</v>
      </c>
      <c r="P116">
        <f t="shared" si="58"/>
        <v>2.9388566530839184</v>
      </c>
      <c r="Q116">
        <f t="shared" si="59"/>
        <v>0.14188062370246604</v>
      </c>
      <c r="R116">
        <f t="shared" si="60"/>
        <v>8.9017232724911396E-2</v>
      </c>
      <c r="S116">
        <f t="shared" si="61"/>
        <v>77.176951854023514</v>
      </c>
      <c r="T116">
        <f t="shared" si="62"/>
        <v>23.640857949988881</v>
      </c>
      <c r="U116">
        <f t="shared" si="63"/>
        <v>23.640857949988881</v>
      </c>
      <c r="V116">
        <f t="shared" si="64"/>
        <v>2.9309681237611467</v>
      </c>
      <c r="W116">
        <f t="shared" si="65"/>
        <v>70.167234935173198</v>
      </c>
      <c r="X116">
        <f t="shared" si="66"/>
        <v>2.0416885025027613</v>
      </c>
      <c r="Y116">
        <f t="shared" si="67"/>
        <v>2.9097462717307541</v>
      </c>
      <c r="Z116">
        <f t="shared" si="68"/>
        <v>0.88927962125838533</v>
      </c>
      <c r="AA116">
        <f t="shared" si="69"/>
        <v>-56.715710710252822</v>
      </c>
      <c r="AB116">
        <f t="shared" si="70"/>
        <v>-19.106439502361251</v>
      </c>
      <c r="AC116">
        <f t="shared" si="71"/>
        <v>-1.3556283382011263</v>
      </c>
      <c r="AD116">
        <f t="shared" si="72"/>
        <v>-8.2669679168745347E-4</v>
      </c>
      <c r="AE116">
        <f t="shared" si="73"/>
        <v>10.281298770911503</v>
      </c>
      <c r="AF116">
        <f t="shared" si="74"/>
        <v>1.1942333892513917</v>
      </c>
      <c r="AG116">
        <f t="shared" si="75"/>
        <v>9.7982021935463237</v>
      </c>
      <c r="AH116">
        <v>412.94398509311702</v>
      </c>
      <c r="AI116">
        <v>400.753896969697</v>
      </c>
      <c r="AJ116">
        <v>3.8716706407702403E-2</v>
      </c>
      <c r="AK116">
        <v>67.039428934312696</v>
      </c>
      <c r="AL116">
        <f t="shared" si="76"/>
        <v>1.2860705376474564</v>
      </c>
      <c r="AM116">
        <v>18.8912656474245</v>
      </c>
      <c r="AN116">
        <v>20.4023672727273</v>
      </c>
      <c r="AO116">
        <v>-1.1404130598774501E-6</v>
      </c>
      <c r="AP116">
        <v>77.578904403089794</v>
      </c>
      <c r="AQ116">
        <v>0</v>
      </c>
      <c r="AR116">
        <v>0</v>
      </c>
      <c r="AS116">
        <f t="shared" si="77"/>
        <v>1</v>
      </c>
      <c r="AT116">
        <f t="shared" si="78"/>
        <v>0</v>
      </c>
      <c r="AU116">
        <f t="shared" si="79"/>
        <v>53781.187756883781</v>
      </c>
      <c r="AV116" t="s">
        <v>484</v>
      </c>
      <c r="AW116">
        <v>10531.5</v>
      </c>
      <c r="AX116">
        <v>1256.3007692307699</v>
      </c>
      <c r="AY116">
        <v>6278</v>
      </c>
      <c r="AZ116">
        <f t="shared" si="80"/>
        <v>0.79988837699414306</v>
      </c>
      <c r="BA116">
        <v>-1.58532174459789</v>
      </c>
      <c r="BB116" t="s">
        <v>833</v>
      </c>
      <c r="BC116">
        <v>10513.7</v>
      </c>
      <c r="BD116">
        <v>2125.6060000000002</v>
      </c>
      <c r="BE116">
        <v>3279.29</v>
      </c>
      <c r="BF116">
        <f t="shared" si="81"/>
        <v>0.35180908062415939</v>
      </c>
      <c r="BG116">
        <v>0.5</v>
      </c>
      <c r="BH116">
        <f t="shared" si="82"/>
        <v>336.59696892701174</v>
      </c>
      <c r="BI116">
        <f t="shared" si="83"/>
        <v>9.7982021935463237</v>
      </c>
      <c r="BJ116">
        <f t="shared" si="84"/>
        <v>59.208935089545371</v>
      </c>
      <c r="BK116">
        <f t="shared" si="85"/>
        <v>3.3819448744390315E-2</v>
      </c>
      <c r="BL116">
        <f t="shared" si="86"/>
        <v>0.91443879620283663</v>
      </c>
      <c r="BM116">
        <f t="shared" si="87"/>
        <v>1061.9708941039592</v>
      </c>
      <c r="BN116" t="s">
        <v>438</v>
      </c>
      <c r="BO116">
        <v>0</v>
      </c>
      <c r="BP116">
        <f t="shared" si="88"/>
        <v>1061.9708941039592</v>
      </c>
      <c r="BQ116">
        <f t="shared" si="89"/>
        <v>0.6761582860607146</v>
      </c>
      <c r="BR116">
        <f t="shared" si="90"/>
        <v>0.52030580394687231</v>
      </c>
      <c r="BS116">
        <f t="shared" si="91"/>
        <v>0.57490285025640464</v>
      </c>
      <c r="BT116">
        <f t="shared" si="92"/>
        <v>0.57028677288673357</v>
      </c>
      <c r="BU116">
        <f t="shared" si="93"/>
        <v>0.59715045887777196</v>
      </c>
      <c r="BV116">
        <f t="shared" si="94"/>
        <v>0.25994921910501723</v>
      </c>
      <c r="BW116">
        <f t="shared" si="95"/>
        <v>0.74005078089498277</v>
      </c>
      <c r="DF116">
        <f t="shared" si="96"/>
        <v>400.01139999999998</v>
      </c>
      <c r="DG116">
        <f t="shared" si="97"/>
        <v>336.59696892701174</v>
      </c>
      <c r="DH116">
        <f t="shared" si="98"/>
        <v>0.84146844046697611</v>
      </c>
      <c r="DI116">
        <f t="shared" si="99"/>
        <v>0.19293688093395217</v>
      </c>
      <c r="DJ116">
        <v>1716920480</v>
      </c>
      <c r="DK116">
        <v>392.19353333333299</v>
      </c>
      <c r="DL116">
        <v>405.08713333333299</v>
      </c>
      <c r="DM116">
        <v>20.296613333333301</v>
      </c>
      <c r="DN116">
        <v>18.893273333333301</v>
      </c>
      <c r="DO116">
        <v>392.10753333333298</v>
      </c>
      <c r="DP116">
        <v>19.896613333333299</v>
      </c>
      <c r="DQ116">
        <v>500.2328</v>
      </c>
      <c r="DR116">
        <v>100.4926</v>
      </c>
      <c r="DS116">
        <v>9.9970246666666707E-2</v>
      </c>
      <c r="DT116">
        <v>23.5202666666667</v>
      </c>
      <c r="DU116">
        <v>22.559333333333299</v>
      </c>
      <c r="DV116">
        <v>999.9</v>
      </c>
      <c r="DW116">
        <v>0</v>
      </c>
      <c r="DX116">
        <v>0</v>
      </c>
      <c r="DY116">
        <v>10003.8713333333</v>
      </c>
      <c r="DZ116">
        <v>0</v>
      </c>
      <c r="EA116">
        <v>0.97008926666666695</v>
      </c>
      <c r="EB116">
        <v>-12.74194</v>
      </c>
      <c r="EC116">
        <v>400.517333333333</v>
      </c>
      <c r="ED116">
        <v>412.88780000000003</v>
      </c>
      <c r="EE116">
        <v>1.5110106666666701</v>
      </c>
      <c r="EF116">
        <v>405.08713333333299</v>
      </c>
      <c r="EG116">
        <v>18.893273333333301</v>
      </c>
      <c r="EH116">
        <v>2.050478</v>
      </c>
      <c r="EI116">
        <v>1.8986333333333301</v>
      </c>
      <c r="EJ116">
        <v>17.8396066666667</v>
      </c>
      <c r="EK116">
        <v>16.623393333333301</v>
      </c>
      <c r="EL116">
        <v>400.01139999999998</v>
      </c>
      <c r="EM116">
        <v>0.95001939999999996</v>
      </c>
      <c r="EN116">
        <v>4.9980740000000003E-2</v>
      </c>
      <c r="EO116">
        <v>0</v>
      </c>
      <c r="EP116">
        <v>2125.5619999999999</v>
      </c>
      <c r="EQ116">
        <v>8.3295499999999993</v>
      </c>
      <c r="ER116">
        <v>4546.61333333333</v>
      </c>
      <c r="ES116">
        <v>3981.4473333333299</v>
      </c>
      <c r="ET116">
        <v>38.682866666666698</v>
      </c>
      <c r="EU116">
        <v>41.953800000000001</v>
      </c>
      <c r="EV116">
        <v>40.557866666666698</v>
      </c>
      <c r="EW116">
        <v>42.153933333333299</v>
      </c>
      <c r="EX116">
        <v>41.6332666666667</v>
      </c>
      <c r="EY116">
        <v>372.10666666666702</v>
      </c>
      <c r="EZ116">
        <v>19.579999999999998</v>
      </c>
      <c r="FA116">
        <v>0</v>
      </c>
      <c r="FB116">
        <v>300</v>
      </c>
      <c r="FC116">
        <v>0</v>
      </c>
      <c r="FD116">
        <v>2125.6060000000002</v>
      </c>
      <c r="FE116">
        <v>2.1815384479712101</v>
      </c>
      <c r="FF116">
        <v>0.43692307349992998</v>
      </c>
      <c r="FG116">
        <v>4546.3440000000001</v>
      </c>
      <c r="FH116">
        <v>15</v>
      </c>
      <c r="FI116">
        <v>1716920514</v>
      </c>
      <c r="FJ116" t="s">
        <v>834</v>
      </c>
      <c r="FK116">
        <v>1716920512</v>
      </c>
      <c r="FL116">
        <v>1716920514</v>
      </c>
      <c r="FM116">
        <v>100</v>
      </c>
      <c r="FN116">
        <v>-0.17</v>
      </c>
      <c r="FO116">
        <v>4.0000000000000001E-3</v>
      </c>
      <c r="FP116">
        <v>8.5999999999999993E-2</v>
      </c>
      <c r="FQ116">
        <v>0.4</v>
      </c>
      <c r="FR116">
        <v>405</v>
      </c>
      <c r="FS116">
        <v>19</v>
      </c>
      <c r="FT116">
        <v>0.16</v>
      </c>
      <c r="FU116">
        <v>0.06</v>
      </c>
      <c r="FV116">
        <v>-12.780533333333301</v>
      </c>
      <c r="FW116">
        <v>0.77410129870130295</v>
      </c>
      <c r="FX116">
        <v>8.6873769033188206E-2</v>
      </c>
      <c r="FY116">
        <v>0</v>
      </c>
      <c r="FZ116">
        <v>392.2996875</v>
      </c>
      <c r="GA116">
        <v>1.7780294117628399</v>
      </c>
      <c r="GB116">
        <v>0.13758575450877999</v>
      </c>
      <c r="GC116">
        <v>0</v>
      </c>
      <c r="GD116">
        <v>1.51183380952381</v>
      </c>
      <c r="GE116">
        <v>-1.3819480519478899E-2</v>
      </c>
      <c r="GF116">
        <v>1.9542419701778198E-3</v>
      </c>
      <c r="GG116">
        <v>1</v>
      </c>
      <c r="GH116">
        <v>9.9970246666666707E-2</v>
      </c>
      <c r="GI116">
        <v>1.83861428571423E-3</v>
      </c>
      <c r="GJ116">
        <v>2.22185270638918E-4</v>
      </c>
      <c r="GK116">
        <v>1</v>
      </c>
      <c r="GL116">
        <v>2</v>
      </c>
      <c r="GM116">
        <v>4</v>
      </c>
      <c r="GN116" t="s">
        <v>457</v>
      </c>
      <c r="GO116">
        <v>2.9508200000000002</v>
      </c>
      <c r="GP116">
        <v>2.8857400000000002</v>
      </c>
      <c r="GQ116">
        <v>9.6942399999999998E-2</v>
      </c>
      <c r="GR116">
        <v>0.101698</v>
      </c>
      <c r="GS116">
        <v>0.102987</v>
      </c>
      <c r="GT116">
        <v>0.103425</v>
      </c>
      <c r="GU116">
        <v>33295</v>
      </c>
      <c r="GV116">
        <v>24882.2</v>
      </c>
      <c r="GW116">
        <v>34657.1</v>
      </c>
      <c r="GX116">
        <v>24813.7</v>
      </c>
      <c r="GY116">
        <v>41599.5</v>
      </c>
      <c r="GZ116">
        <v>28451.200000000001</v>
      </c>
      <c r="HA116">
        <v>47550.8</v>
      </c>
      <c r="HB116">
        <v>32848.300000000003</v>
      </c>
      <c r="HC116">
        <v>2.1307999999999998</v>
      </c>
      <c r="HD116">
        <v>2.1631999999999998</v>
      </c>
      <c r="HE116">
        <v>4.3790799999999998E-2</v>
      </c>
      <c r="HF116">
        <v>0</v>
      </c>
      <c r="HG116">
        <v>21.8352</v>
      </c>
      <c r="HH116">
        <v>999.9</v>
      </c>
      <c r="HI116">
        <v>58.948999999999998</v>
      </c>
      <c r="HJ116">
        <v>27.614000000000001</v>
      </c>
      <c r="HK116">
        <v>21.763200000000001</v>
      </c>
      <c r="HL116">
        <v>62.021900000000002</v>
      </c>
      <c r="HM116">
        <v>31.426300000000001</v>
      </c>
      <c r="HN116">
        <v>1</v>
      </c>
      <c r="HO116">
        <v>-0.32350400000000001</v>
      </c>
      <c r="HP116">
        <v>0.19945499999999999</v>
      </c>
      <c r="HQ116">
        <v>20.352699999999999</v>
      </c>
      <c r="HR116">
        <v>5.2165400000000002</v>
      </c>
      <c r="HS116">
        <v>11.9499</v>
      </c>
      <c r="HT116">
        <v>4.9896000000000003</v>
      </c>
      <c r="HU116">
        <v>3.2989999999999999</v>
      </c>
      <c r="HV116">
        <v>9999</v>
      </c>
      <c r="HW116">
        <v>999.9</v>
      </c>
      <c r="HX116">
        <v>9999</v>
      </c>
      <c r="HY116">
        <v>9999</v>
      </c>
      <c r="HZ116">
        <v>1.8702700000000001</v>
      </c>
      <c r="IA116">
        <v>1.87954</v>
      </c>
      <c r="IB116">
        <v>1.87944</v>
      </c>
      <c r="IC116">
        <v>1.8720600000000001</v>
      </c>
      <c r="ID116">
        <v>1.8760699999999999</v>
      </c>
      <c r="IE116">
        <v>1.8772599999999999</v>
      </c>
      <c r="IF116">
        <v>1.8773</v>
      </c>
      <c r="IG116">
        <v>1.8802099999999999</v>
      </c>
      <c r="IH116">
        <v>5</v>
      </c>
      <c r="II116">
        <v>0</v>
      </c>
      <c r="IJ116">
        <v>0</v>
      </c>
      <c r="IK116">
        <v>0</v>
      </c>
      <c r="IL116" t="s">
        <v>441</v>
      </c>
      <c r="IM116" t="s">
        <v>442</v>
      </c>
      <c r="IN116" t="s">
        <v>443</v>
      </c>
      <c r="IO116" t="s">
        <v>443</v>
      </c>
      <c r="IP116" t="s">
        <v>443</v>
      </c>
      <c r="IQ116" t="s">
        <v>443</v>
      </c>
      <c r="IR116">
        <v>0</v>
      </c>
      <c r="IS116">
        <v>100</v>
      </c>
      <c r="IT116">
        <v>100</v>
      </c>
      <c r="IU116">
        <v>8.5999999999999993E-2</v>
      </c>
      <c r="IV116">
        <v>0.4</v>
      </c>
      <c r="IW116">
        <v>-0.64153541256503999</v>
      </c>
      <c r="IX116">
        <v>3.1429845563750499E-3</v>
      </c>
      <c r="IY116">
        <v>-2.6191379260519398E-6</v>
      </c>
      <c r="IZ116">
        <v>8.1946225552374905E-10</v>
      </c>
      <c r="JA116">
        <v>-7.6194746033453496E-3</v>
      </c>
      <c r="JB116">
        <v>-4.0743828274618102E-2</v>
      </c>
      <c r="JC116">
        <v>3.8132344040852999E-3</v>
      </c>
      <c r="JD116">
        <v>-2.3311986755717701E-5</v>
      </c>
      <c r="JE116">
        <v>5</v>
      </c>
      <c r="JF116">
        <v>2227</v>
      </c>
      <c r="JG116">
        <v>1</v>
      </c>
      <c r="JH116">
        <v>23</v>
      </c>
      <c r="JI116">
        <v>4.5</v>
      </c>
      <c r="JJ116">
        <v>4.5999999999999996</v>
      </c>
      <c r="JK116">
        <v>0.161133</v>
      </c>
      <c r="JL116">
        <v>4.99878</v>
      </c>
      <c r="JM116">
        <v>1.5954600000000001</v>
      </c>
      <c r="JN116">
        <v>2.3156699999999999</v>
      </c>
      <c r="JO116">
        <v>1.49658</v>
      </c>
      <c r="JP116">
        <v>2.34619</v>
      </c>
      <c r="JQ116">
        <v>30.544599999999999</v>
      </c>
      <c r="JR116">
        <v>24.3064</v>
      </c>
      <c r="JS116">
        <v>2</v>
      </c>
      <c r="JT116">
        <v>507.06299999999999</v>
      </c>
      <c r="JU116">
        <v>547.87400000000002</v>
      </c>
      <c r="JV116">
        <v>22</v>
      </c>
      <c r="JW116">
        <v>23.171199999999999</v>
      </c>
      <c r="JX116">
        <v>30.0001</v>
      </c>
      <c r="JY116">
        <v>23.2181</v>
      </c>
      <c r="JZ116">
        <v>23.1905</v>
      </c>
      <c r="KA116">
        <v>-1</v>
      </c>
      <c r="KB116">
        <v>20.05</v>
      </c>
      <c r="KC116">
        <v>95.7</v>
      </c>
      <c r="KD116">
        <v>22</v>
      </c>
      <c r="KE116">
        <v>400</v>
      </c>
      <c r="KF116">
        <v>15.3735</v>
      </c>
      <c r="KG116">
        <v>100.557</v>
      </c>
      <c r="KH116">
        <v>100.468</v>
      </c>
    </row>
    <row r="117" spans="1:294" x14ac:dyDescent="0.35">
      <c r="A117">
        <v>99</v>
      </c>
      <c r="B117">
        <v>1716920788</v>
      </c>
      <c r="C117">
        <v>31802</v>
      </c>
      <c r="D117" t="s">
        <v>835</v>
      </c>
      <c r="E117" t="s">
        <v>836</v>
      </c>
      <c r="F117">
        <v>15</v>
      </c>
      <c r="G117">
        <v>1716920780</v>
      </c>
      <c r="H117">
        <f t="shared" si="50"/>
        <v>1.2798729425810597E-3</v>
      </c>
      <c r="I117">
        <f t="shared" si="51"/>
        <v>1.2798729425810598</v>
      </c>
      <c r="J117">
        <f t="shared" si="52"/>
        <v>10.109351933484904</v>
      </c>
      <c r="K117">
        <f t="shared" si="53"/>
        <v>392.849066666667</v>
      </c>
      <c r="L117">
        <f t="shared" si="54"/>
        <v>273.61361663384582</v>
      </c>
      <c r="M117">
        <f t="shared" si="55"/>
        <v>27.522794259018507</v>
      </c>
      <c r="N117">
        <f t="shared" si="56"/>
        <v>39.516688422650112</v>
      </c>
      <c r="O117">
        <f t="shared" si="57"/>
        <v>0.1446844056716311</v>
      </c>
      <c r="P117">
        <f t="shared" si="58"/>
        <v>2.9381246665484415</v>
      </c>
      <c r="Q117">
        <f t="shared" si="59"/>
        <v>0.14083961511228041</v>
      </c>
      <c r="R117">
        <f t="shared" si="60"/>
        <v>8.836168864530565E-2</v>
      </c>
      <c r="S117">
        <f t="shared" si="61"/>
        <v>77.177412944632209</v>
      </c>
      <c r="T117">
        <f t="shared" si="62"/>
        <v>23.643679815102651</v>
      </c>
      <c r="U117">
        <f t="shared" si="63"/>
        <v>23.643679815102651</v>
      </c>
      <c r="V117">
        <f t="shared" si="64"/>
        <v>2.9314663366495752</v>
      </c>
      <c r="W117">
        <f t="shared" si="65"/>
        <v>70.102447781406369</v>
      </c>
      <c r="X117">
        <f t="shared" si="66"/>
        <v>2.0399484766412543</v>
      </c>
      <c r="Y117">
        <f t="shared" si="67"/>
        <v>2.9099532772410845</v>
      </c>
      <c r="Z117">
        <f t="shared" si="68"/>
        <v>0.89151786000832089</v>
      </c>
      <c r="AA117">
        <f t="shared" si="69"/>
        <v>-56.442396767824732</v>
      </c>
      <c r="AB117">
        <f t="shared" si="70"/>
        <v>-19.361752350328072</v>
      </c>
      <c r="AC117">
        <f t="shared" si="71"/>
        <v>-1.3741131975682217</v>
      </c>
      <c r="AD117">
        <f t="shared" si="72"/>
        <v>-8.4937108881533163E-4</v>
      </c>
      <c r="AE117">
        <f t="shared" si="73"/>
        <v>9.9665652164754874</v>
      </c>
      <c r="AF117">
        <f t="shared" si="74"/>
        <v>1.1825728031509231</v>
      </c>
      <c r="AG117">
        <f t="shared" si="75"/>
        <v>10.109351933484904</v>
      </c>
      <c r="AH117">
        <v>413.11493482351398</v>
      </c>
      <c r="AI117">
        <v>400.76076969696999</v>
      </c>
      <c r="AJ117">
        <v>-8.7977381890423797E-4</v>
      </c>
      <c r="AK117">
        <v>67.039425967797698</v>
      </c>
      <c r="AL117">
        <f t="shared" si="76"/>
        <v>1.2798729425810598</v>
      </c>
      <c r="AM117">
        <v>18.891285705807899</v>
      </c>
      <c r="AN117">
        <v>20.395089090909099</v>
      </c>
      <c r="AO117">
        <v>1.80429625549647E-6</v>
      </c>
      <c r="AP117">
        <v>77.578828342692702</v>
      </c>
      <c r="AQ117">
        <v>0</v>
      </c>
      <c r="AR117">
        <v>0</v>
      </c>
      <c r="AS117">
        <f t="shared" si="77"/>
        <v>1</v>
      </c>
      <c r="AT117">
        <f t="shared" si="78"/>
        <v>0</v>
      </c>
      <c r="AU117">
        <f t="shared" si="79"/>
        <v>53759.432857989108</v>
      </c>
      <c r="AV117" t="s">
        <v>484</v>
      </c>
      <c r="AW117">
        <v>10531.5</v>
      </c>
      <c r="AX117">
        <v>1256.3007692307699</v>
      </c>
      <c r="AY117">
        <v>6278</v>
      </c>
      <c r="AZ117">
        <f t="shared" si="80"/>
        <v>0.79988837699414306</v>
      </c>
      <c r="BA117">
        <v>-1.58532174459789</v>
      </c>
      <c r="BB117" t="s">
        <v>837</v>
      </c>
      <c r="BC117">
        <v>10515.4</v>
      </c>
      <c r="BD117">
        <v>2128.9003846153801</v>
      </c>
      <c r="BE117">
        <v>3270.96</v>
      </c>
      <c r="BF117">
        <f t="shared" si="81"/>
        <v>0.34915120190544058</v>
      </c>
      <c r="BG117">
        <v>0.5</v>
      </c>
      <c r="BH117">
        <f t="shared" si="82"/>
        <v>336.59898747231614</v>
      </c>
      <c r="BI117">
        <f t="shared" si="83"/>
        <v>10.109351933484904</v>
      </c>
      <c r="BJ117">
        <f t="shared" si="84"/>
        <v>58.761970518056756</v>
      </c>
      <c r="BK117">
        <f t="shared" si="85"/>
        <v>3.474363890962278E-2</v>
      </c>
      <c r="BL117">
        <f t="shared" si="86"/>
        <v>0.91931420744980064</v>
      </c>
      <c r="BM117">
        <f t="shared" si="87"/>
        <v>1061.0957951775183</v>
      </c>
      <c r="BN117" t="s">
        <v>438</v>
      </c>
      <c r="BO117">
        <v>0</v>
      </c>
      <c r="BP117">
        <f t="shared" si="88"/>
        <v>1061.0957951775183</v>
      </c>
      <c r="BQ117">
        <f t="shared" si="89"/>
        <v>0.67560110940594864</v>
      </c>
      <c r="BR117">
        <f t="shared" si="90"/>
        <v>0.51680081196498739</v>
      </c>
      <c r="BS117">
        <f t="shared" si="91"/>
        <v>0.57640314675901205</v>
      </c>
      <c r="BT117">
        <f t="shared" si="92"/>
        <v>0.56687483319378174</v>
      </c>
      <c r="BU117">
        <f t="shared" si="93"/>
        <v>0.59880925993637779</v>
      </c>
      <c r="BV117">
        <f t="shared" si="94"/>
        <v>0.25758610993883968</v>
      </c>
      <c r="BW117">
        <f t="shared" si="95"/>
        <v>0.74241389006116032</v>
      </c>
      <c r="DF117">
        <f t="shared" si="96"/>
        <v>400.0138</v>
      </c>
      <c r="DG117">
        <f t="shared" si="97"/>
        <v>336.59898747231614</v>
      </c>
      <c r="DH117">
        <f t="shared" si="98"/>
        <v>0.84146843801967863</v>
      </c>
      <c r="DI117">
        <f t="shared" si="99"/>
        <v>0.19293687603935716</v>
      </c>
      <c r="DJ117">
        <v>1716920780</v>
      </c>
      <c r="DK117">
        <v>392.849066666667</v>
      </c>
      <c r="DL117">
        <v>405.36053333333302</v>
      </c>
      <c r="DM117">
        <v>20.279833333333301</v>
      </c>
      <c r="DN117">
        <v>18.890180000000001</v>
      </c>
      <c r="DO117">
        <v>392.546066666667</v>
      </c>
      <c r="DP117">
        <v>19.8838333333333</v>
      </c>
      <c r="DQ117">
        <v>500.23573333333297</v>
      </c>
      <c r="DR117">
        <v>100.49</v>
      </c>
      <c r="DS117">
        <v>0.10000205333333299</v>
      </c>
      <c r="DT117">
        <v>23.521446666666701</v>
      </c>
      <c r="DU117">
        <v>22.561993333333302</v>
      </c>
      <c r="DV117">
        <v>999.9</v>
      </c>
      <c r="DW117">
        <v>0</v>
      </c>
      <c r="DX117">
        <v>0</v>
      </c>
      <c r="DY117">
        <v>9999.9633333333295</v>
      </c>
      <c r="DZ117">
        <v>0</v>
      </c>
      <c r="EA117">
        <v>0.33222299999999999</v>
      </c>
      <c r="EB117">
        <v>-12.746693333333299</v>
      </c>
      <c r="EC117">
        <v>400.78786666666701</v>
      </c>
      <c r="ED117">
        <v>413.16520000000003</v>
      </c>
      <c r="EE117">
        <v>1.504726</v>
      </c>
      <c r="EF117">
        <v>405.36053333333302</v>
      </c>
      <c r="EG117">
        <v>18.890180000000001</v>
      </c>
      <c r="EH117">
        <v>2.04948466666667</v>
      </c>
      <c r="EI117">
        <v>1.8982746666666701</v>
      </c>
      <c r="EJ117">
        <v>17.83192</v>
      </c>
      <c r="EK117">
        <v>16.620426666666699</v>
      </c>
      <c r="EL117">
        <v>400.0138</v>
      </c>
      <c r="EM117">
        <v>0.95001933333333299</v>
      </c>
      <c r="EN117">
        <v>4.99807866666667E-2</v>
      </c>
      <c r="EO117">
        <v>0</v>
      </c>
      <c r="EP117">
        <v>2128.8546666666698</v>
      </c>
      <c r="EQ117">
        <v>8.3295499999999993</v>
      </c>
      <c r="ER117">
        <v>4551.9873333333298</v>
      </c>
      <c r="ES117">
        <v>3981.4720000000002</v>
      </c>
      <c r="ET117">
        <v>38.662266666666703</v>
      </c>
      <c r="EU117">
        <v>41.945399999999999</v>
      </c>
      <c r="EV117">
        <v>40.553733333333298</v>
      </c>
      <c r="EW117">
        <v>42.1291333333333</v>
      </c>
      <c r="EX117">
        <v>41.612200000000001</v>
      </c>
      <c r="EY117">
        <v>372.10733333333297</v>
      </c>
      <c r="EZ117">
        <v>19.579999999999998</v>
      </c>
      <c r="FA117">
        <v>0</v>
      </c>
      <c r="FB117">
        <v>298.80000019073498</v>
      </c>
      <c r="FC117">
        <v>0</v>
      </c>
      <c r="FD117">
        <v>2128.9003846153801</v>
      </c>
      <c r="FE117">
        <v>1.48752136322354</v>
      </c>
      <c r="FF117">
        <v>3.1668377220059298</v>
      </c>
      <c r="FG117">
        <v>4551.5934615384604</v>
      </c>
      <c r="FH117">
        <v>15</v>
      </c>
      <c r="FI117">
        <v>1716920815</v>
      </c>
      <c r="FJ117" t="s">
        <v>838</v>
      </c>
      <c r="FK117">
        <v>1716920815</v>
      </c>
      <c r="FL117">
        <v>1716920810</v>
      </c>
      <c r="FM117">
        <v>101</v>
      </c>
      <c r="FN117">
        <v>0.217</v>
      </c>
      <c r="FO117">
        <v>-4.0000000000000001E-3</v>
      </c>
      <c r="FP117">
        <v>0.30299999999999999</v>
      </c>
      <c r="FQ117">
        <v>0.39600000000000002</v>
      </c>
      <c r="FR117">
        <v>405</v>
      </c>
      <c r="FS117">
        <v>19</v>
      </c>
      <c r="FT117">
        <v>0.2</v>
      </c>
      <c r="FU117">
        <v>0.05</v>
      </c>
      <c r="FV117">
        <v>-12.74408</v>
      </c>
      <c r="FW117">
        <v>4.98496240601577E-2</v>
      </c>
      <c r="FX117">
        <v>3.8019621250086198E-2</v>
      </c>
      <c r="FY117">
        <v>1</v>
      </c>
      <c r="FZ117">
        <v>392.61766666666699</v>
      </c>
      <c r="GA117">
        <v>-6.8357142857312703E-2</v>
      </c>
      <c r="GB117">
        <v>1.1055415967850601E-2</v>
      </c>
      <c r="GC117">
        <v>1</v>
      </c>
      <c r="GD117">
        <v>1.5054419999999999</v>
      </c>
      <c r="GE117">
        <v>-1.44153383458653E-2</v>
      </c>
      <c r="GF117">
        <v>1.7308685680894401E-3</v>
      </c>
      <c r="GG117">
        <v>1</v>
      </c>
      <c r="GH117">
        <v>9.998111875E-2</v>
      </c>
      <c r="GI117">
        <v>2.02014705882191E-4</v>
      </c>
      <c r="GJ117">
        <v>1.1489147715752001E-4</v>
      </c>
      <c r="GK117">
        <v>1</v>
      </c>
      <c r="GL117">
        <v>4</v>
      </c>
      <c r="GM117">
        <v>4</v>
      </c>
      <c r="GN117" t="s">
        <v>440</v>
      </c>
      <c r="GO117">
        <v>2.95112</v>
      </c>
      <c r="GP117">
        <v>2.8859599999999999</v>
      </c>
      <c r="GQ117">
        <v>9.6970200000000006E-2</v>
      </c>
      <c r="GR117">
        <v>0.101726</v>
      </c>
      <c r="GS117">
        <v>0.102951</v>
      </c>
      <c r="GT117">
        <v>0.103413</v>
      </c>
      <c r="GU117">
        <v>33292.800000000003</v>
      </c>
      <c r="GV117">
        <v>24881</v>
      </c>
      <c r="GW117">
        <v>34655.9</v>
      </c>
      <c r="GX117">
        <v>24813.3</v>
      </c>
      <c r="GY117">
        <v>41600.5</v>
      </c>
      <c r="GZ117">
        <v>28451.1</v>
      </c>
      <c r="HA117">
        <v>47550</v>
      </c>
      <c r="HB117">
        <v>32847.699999999997</v>
      </c>
      <c r="HC117">
        <v>2.1309800000000001</v>
      </c>
      <c r="HD117">
        <v>2.1635499999999999</v>
      </c>
      <c r="HE117">
        <v>4.3153799999999999E-2</v>
      </c>
      <c r="HF117">
        <v>0</v>
      </c>
      <c r="HG117">
        <v>21.838899999999999</v>
      </c>
      <c r="HH117">
        <v>999.9</v>
      </c>
      <c r="HI117">
        <v>58.881999999999998</v>
      </c>
      <c r="HJ117">
        <v>27.614000000000001</v>
      </c>
      <c r="HK117">
        <v>21.741700000000002</v>
      </c>
      <c r="HL117">
        <v>62.051900000000003</v>
      </c>
      <c r="HM117">
        <v>31.27</v>
      </c>
      <c r="HN117">
        <v>1</v>
      </c>
      <c r="HO117">
        <v>-0.32355699999999998</v>
      </c>
      <c r="HP117">
        <v>0.19558800000000001</v>
      </c>
      <c r="HQ117">
        <v>20.352900000000002</v>
      </c>
      <c r="HR117">
        <v>5.2122000000000002</v>
      </c>
      <c r="HS117">
        <v>11.950100000000001</v>
      </c>
      <c r="HT117">
        <v>4.9892500000000002</v>
      </c>
      <c r="HU117">
        <v>3.2989999999999999</v>
      </c>
      <c r="HV117">
        <v>9999</v>
      </c>
      <c r="HW117">
        <v>999.9</v>
      </c>
      <c r="HX117">
        <v>9999</v>
      </c>
      <c r="HY117">
        <v>9999</v>
      </c>
      <c r="HZ117">
        <v>1.8702700000000001</v>
      </c>
      <c r="IA117">
        <v>1.8795200000000001</v>
      </c>
      <c r="IB117">
        <v>1.87944</v>
      </c>
      <c r="IC117">
        <v>1.87202</v>
      </c>
      <c r="ID117">
        <v>1.8760699999999999</v>
      </c>
      <c r="IE117">
        <v>1.8772200000000001</v>
      </c>
      <c r="IF117">
        <v>1.8772899999999999</v>
      </c>
      <c r="IG117">
        <v>1.88019</v>
      </c>
      <c r="IH117">
        <v>5</v>
      </c>
      <c r="II117">
        <v>0</v>
      </c>
      <c r="IJ117">
        <v>0</v>
      </c>
      <c r="IK117">
        <v>0</v>
      </c>
      <c r="IL117" t="s">
        <v>441</v>
      </c>
      <c r="IM117" t="s">
        <v>442</v>
      </c>
      <c r="IN117" t="s">
        <v>443</v>
      </c>
      <c r="IO117" t="s">
        <v>443</v>
      </c>
      <c r="IP117" t="s">
        <v>443</v>
      </c>
      <c r="IQ117" t="s">
        <v>443</v>
      </c>
      <c r="IR117">
        <v>0</v>
      </c>
      <c r="IS117">
        <v>100</v>
      </c>
      <c r="IT117">
        <v>100</v>
      </c>
      <c r="IU117">
        <v>0.30299999999999999</v>
      </c>
      <c r="IV117">
        <v>0.39600000000000002</v>
      </c>
      <c r="IW117">
        <v>-0.81205223885546096</v>
      </c>
      <c r="IX117">
        <v>3.1429845563750499E-3</v>
      </c>
      <c r="IY117">
        <v>-2.6191379260519398E-6</v>
      </c>
      <c r="IZ117">
        <v>8.1946225552374905E-10</v>
      </c>
      <c r="JA117">
        <v>-3.1622511872957501E-3</v>
      </c>
      <c r="JB117">
        <v>-4.0743828274618102E-2</v>
      </c>
      <c r="JC117">
        <v>3.8132344040852999E-3</v>
      </c>
      <c r="JD117">
        <v>-2.3311986755717701E-5</v>
      </c>
      <c r="JE117">
        <v>5</v>
      </c>
      <c r="JF117">
        <v>2227</v>
      </c>
      <c r="JG117">
        <v>1</v>
      </c>
      <c r="JH117">
        <v>23</v>
      </c>
      <c r="JI117">
        <v>4.5999999999999996</v>
      </c>
      <c r="JJ117">
        <v>4.5999999999999996</v>
      </c>
      <c r="JK117">
        <v>0.161133</v>
      </c>
      <c r="JL117">
        <v>4.99878</v>
      </c>
      <c r="JM117">
        <v>1.5954600000000001</v>
      </c>
      <c r="JN117">
        <v>2.3156699999999999</v>
      </c>
      <c r="JO117">
        <v>1.49658</v>
      </c>
      <c r="JP117">
        <v>2.4865699999999999</v>
      </c>
      <c r="JQ117">
        <v>30.566199999999998</v>
      </c>
      <c r="JR117">
        <v>24.315200000000001</v>
      </c>
      <c r="JS117">
        <v>2</v>
      </c>
      <c r="JT117">
        <v>507.05799999999999</v>
      </c>
      <c r="JU117">
        <v>547.99199999999996</v>
      </c>
      <c r="JV117">
        <v>22</v>
      </c>
      <c r="JW117">
        <v>23.159500000000001</v>
      </c>
      <c r="JX117">
        <v>30.0002</v>
      </c>
      <c r="JY117">
        <v>23.206499999999998</v>
      </c>
      <c r="JZ117">
        <v>23.178899999999999</v>
      </c>
      <c r="KA117">
        <v>-1</v>
      </c>
      <c r="KB117">
        <v>20.05</v>
      </c>
      <c r="KC117">
        <v>95.7</v>
      </c>
      <c r="KD117">
        <v>22</v>
      </c>
      <c r="KE117">
        <v>400</v>
      </c>
      <c r="KF117">
        <v>15.3735</v>
      </c>
      <c r="KG117">
        <v>100.554</v>
      </c>
      <c r="KH117">
        <v>100.467</v>
      </c>
    </row>
    <row r="118" spans="1:294" x14ac:dyDescent="0.35">
      <c r="A118">
        <v>100</v>
      </c>
      <c r="B118">
        <v>1716921387</v>
      </c>
      <c r="C118">
        <v>32401</v>
      </c>
      <c r="D118" t="s">
        <v>839</v>
      </c>
      <c r="E118" t="s">
        <v>840</v>
      </c>
      <c r="F118">
        <v>15</v>
      </c>
      <c r="G118">
        <v>1716921379</v>
      </c>
      <c r="H118">
        <f t="shared" si="50"/>
        <v>1.2642337174999436E-3</v>
      </c>
      <c r="I118">
        <f t="shared" si="51"/>
        <v>1.2642337174999436</v>
      </c>
      <c r="J118">
        <f t="shared" si="52"/>
        <v>9.8839914468892687</v>
      </c>
      <c r="K118">
        <f t="shared" si="53"/>
        <v>392.79033333333302</v>
      </c>
      <c r="L118">
        <f t="shared" si="54"/>
        <v>274.35182158173632</v>
      </c>
      <c r="M118">
        <f t="shared" si="55"/>
        <v>27.597989801252609</v>
      </c>
      <c r="N118">
        <f t="shared" si="56"/>
        <v>39.512125528695869</v>
      </c>
      <c r="O118">
        <f t="shared" si="57"/>
        <v>0.14242458153104656</v>
      </c>
      <c r="P118">
        <f t="shared" si="58"/>
        <v>2.9389454619124735</v>
      </c>
      <c r="Q118">
        <f t="shared" si="59"/>
        <v>0.13869830205458725</v>
      </c>
      <c r="R118">
        <f t="shared" si="60"/>
        <v>8.701310999084666E-2</v>
      </c>
      <c r="S118">
        <f t="shared" si="61"/>
        <v>77.177376315161567</v>
      </c>
      <c r="T118">
        <f t="shared" si="62"/>
        <v>23.633046964643501</v>
      </c>
      <c r="U118">
        <f t="shared" si="63"/>
        <v>23.633046964643501</v>
      </c>
      <c r="V118">
        <f t="shared" si="64"/>
        <v>2.9295894455526255</v>
      </c>
      <c r="W118">
        <f t="shared" si="65"/>
        <v>70.004882089952829</v>
      </c>
      <c r="X118">
        <f t="shared" si="66"/>
        <v>2.0353088103779235</v>
      </c>
      <c r="Y118">
        <f t="shared" si="67"/>
        <v>2.907381242014881</v>
      </c>
      <c r="Z118">
        <f t="shared" si="68"/>
        <v>0.89428063517470191</v>
      </c>
      <c r="AA118">
        <f t="shared" si="69"/>
        <v>-55.752706941747512</v>
      </c>
      <c r="AB118">
        <f t="shared" si="70"/>
        <v>-20.006296955738005</v>
      </c>
      <c r="AC118">
        <f t="shared" si="71"/>
        <v>-1.419278692549977</v>
      </c>
      <c r="AD118">
        <f t="shared" si="72"/>
        <v>-9.0627487393035722E-4</v>
      </c>
      <c r="AE118">
        <f t="shared" si="73"/>
        <v>9.9074244485090137</v>
      </c>
      <c r="AF118">
        <f t="shared" si="74"/>
        <v>1.1730779308664367</v>
      </c>
      <c r="AG118">
        <f t="shared" si="75"/>
        <v>9.8839914468892687</v>
      </c>
      <c r="AH118">
        <v>413.00807502170699</v>
      </c>
      <c r="AI118">
        <v>400.93000606060599</v>
      </c>
      <c r="AJ118">
        <v>-9.46594022049825E-4</v>
      </c>
      <c r="AK118">
        <v>67.039327294714894</v>
      </c>
      <c r="AL118">
        <f t="shared" si="76"/>
        <v>1.2642337174999436</v>
      </c>
      <c r="AM118">
        <v>18.8551998331383</v>
      </c>
      <c r="AN118">
        <v>20.340751515151499</v>
      </c>
      <c r="AO118">
        <v>-5.1060260936928897E-7</v>
      </c>
      <c r="AP118">
        <v>77.574567540739594</v>
      </c>
      <c r="AQ118">
        <v>0</v>
      </c>
      <c r="AR118">
        <v>0</v>
      </c>
      <c r="AS118">
        <f t="shared" si="77"/>
        <v>1</v>
      </c>
      <c r="AT118">
        <f t="shared" si="78"/>
        <v>0</v>
      </c>
      <c r="AU118">
        <f t="shared" si="79"/>
        <v>53786.259948200001</v>
      </c>
      <c r="AV118" t="s">
        <v>484</v>
      </c>
      <c r="AW118">
        <v>10531.5</v>
      </c>
      <c r="AX118">
        <v>1256.3007692307699</v>
      </c>
      <c r="AY118">
        <v>6278</v>
      </c>
      <c r="AZ118">
        <f t="shared" si="80"/>
        <v>0.79988837699414306</v>
      </c>
      <c r="BA118">
        <v>-1.58532174459789</v>
      </c>
      <c r="BB118" t="s">
        <v>841</v>
      </c>
      <c r="BC118">
        <v>10467.1</v>
      </c>
      <c r="BD118">
        <v>2118.2467999999999</v>
      </c>
      <c r="BE118">
        <v>3239.02</v>
      </c>
      <c r="BF118">
        <f t="shared" si="81"/>
        <v>0.34602231539169259</v>
      </c>
      <c r="BG118">
        <v>0.5</v>
      </c>
      <c r="BH118">
        <f t="shared" si="82"/>
        <v>336.5988201575808</v>
      </c>
      <c r="BI118">
        <f t="shared" si="83"/>
        <v>9.8839914468892687</v>
      </c>
      <c r="BJ118">
        <f t="shared" si="84"/>
        <v>58.235351554519021</v>
      </c>
      <c r="BK118">
        <f t="shared" si="85"/>
        <v>3.4074133670812419E-2</v>
      </c>
      <c r="BL118">
        <f t="shared" si="86"/>
        <v>0.9382405789405438</v>
      </c>
      <c r="BM118">
        <f t="shared" si="87"/>
        <v>1057.7122795338519</v>
      </c>
      <c r="BN118" t="s">
        <v>438</v>
      </c>
      <c r="BO118">
        <v>0</v>
      </c>
      <c r="BP118">
        <f t="shared" si="88"/>
        <v>1057.7122795338519</v>
      </c>
      <c r="BQ118">
        <f t="shared" si="89"/>
        <v>0.67344682047846205</v>
      </c>
      <c r="BR118">
        <f t="shared" si="90"/>
        <v>0.51380792791605279</v>
      </c>
      <c r="BS118">
        <f t="shared" si="91"/>
        <v>0.58214798929294131</v>
      </c>
      <c r="BT118">
        <f t="shared" si="92"/>
        <v>0.56527075675015104</v>
      </c>
      <c r="BU118">
        <f t="shared" si="93"/>
        <v>0.60516965679254464</v>
      </c>
      <c r="BV118">
        <f t="shared" si="94"/>
        <v>0.25656167859130169</v>
      </c>
      <c r="BW118">
        <f t="shared" si="95"/>
        <v>0.74343832140869837</v>
      </c>
      <c r="DF118">
        <f t="shared" si="96"/>
        <v>400.0136</v>
      </c>
      <c r="DG118">
        <f t="shared" si="97"/>
        <v>336.5988201575808</v>
      </c>
      <c r="DH118">
        <f t="shared" si="98"/>
        <v>0.84146844046697611</v>
      </c>
      <c r="DI118">
        <f t="shared" si="99"/>
        <v>0.19293688093395217</v>
      </c>
      <c r="DJ118">
        <v>1716921379</v>
      </c>
      <c r="DK118">
        <v>392.79033333333302</v>
      </c>
      <c r="DL118">
        <v>405.22653333333301</v>
      </c>
      <c r="DM118">
        <v>20.23302</v>
      </c>
      <c r="DN118">
        <v>18.854433333333301</v>
      </c>
      <c r="DO118">
        <v>392.53033333333298</v>
      </c>
      <c r="DP118">
        <v>19.83802</v>
      </c>
      <c r="DQ118">
        <v>500.22666666666697</v>
      </c>
      <c r="DR118">
        <v>100.493466666667</v>
      </c>
      <c r="DS118">
        <v>9.9959839999999994E-2</v>
      </c>
      <c r="DT118">
        <v>23.506779999999999</v>
      </c>
      <c r="DU118">
        <v>22.5482333333333</v>
      </c>
      <c r="DV118">
        <v>999.9</v>
      </c>
      <c r="DW118">
        <v>0</v>
      </c>
      <c r="DX118">
        <v>0</v>
      </c>
      <c r="DY118">
        <v>10004.2906666667</v>
      </c>
      <c r="DZ118">
        <v>0</v>
      </c>
      <c r="EA118">
        <v>0.22148200000000001</v>
      </c>
      <c r="EB118">
        <v>-12.410966666666701</v>
      </c>
      <c r="EC118">
        <v>400.97146666666703</v>
      </c>
      <c r="ED118">
        <v>413.01366666666701</v>
      </c>
      <c r="EE118">
        <v>1.48634133333333</v>
      </c>
      <c r="EF118">
        <v>405.22653333333301</v>
      </c>
      <c r="EG118">
        <v>18.854433333333301</v>
      </c>
      <c r="EH118">
        <v>2.0441166666666701</v>
      </c>
      <c r="EI118">
        <v>1.8947480000000001</v>
      </c>
      <c r="EJ118">
        <v>17.7902533333333</v>
      </c>
      <c r="EK118">
        <v>16.591173333333298</v>
      </c>
      <c r="EL118">
        <v>400.0136</v>
      </c>
      <c r="EM118">
        <v>0.95001926666666703</v>
      </c>
      <c r="EN118">
        <v>4.9980860000000002E-2</v>
      </c>
      <c r="EO118">
        <v>0</v>
      </c>
      <c r="EP118">
        <v>2118.2640000000001</v>
      </c>
      <c r="EQ118">
        <v>8.3295499999999993</v>
      </c>
      <c r="ER118">
        <v>4516.7286666666696</v>
      </c>
      <c r="ES118">
        <v>3981.4706666666698</v>
      </c>
      <c r="ET118">
        <v>38.583066666666703</v>
      </c>
      <c r="EU118">
        <v>41.8791333333333</v>
      </c>
      <c r="EV118">
        <v>40.478999999999999</v>
      </c>
      <c r="EW118">
        <v>42.070399999999999</v>
      </c>
      <c r="EX118">
        <v>41.553800000000003</v>
      </c>
      <c r="EY118">
        <v>372.10666666666702</v>
      </c>
      <c r="EZ118">
        <v>19.579999999999998</v>
      </c>
      <c r="FA118">
        <v>0</v>
      </c>
      <c r="FB118">
        <v>598</v>
      </c>
      <c r="FC118">
        <v>0</v>
      </c>
      <c r="FD118">
        <v>2118.2467999999999</v>
      </c>
      <c r="FE118">
        <v>-3.1000000199254001</v>
      </c>
      <c r="FF118">
        <v>-2.9984615095401601</v>
      </c>
      <c r="FG118">
        <v>4516.4143999999997</v>
      </c>
      <c r="FH118">
        <v>15</v>
      </c>
      <c r="FI118">
        <v>1716921416</v>
      </c>
      <c r="FJ118" t="s">
        <v>842</v>
      </c>
      <c r="FK118">
        <v>1716921416</v>
      </c>
      <c r="FL118">
        <v>1716921410</v>
      </c>
      <c r="FM118">
        <v>102</v>
      </c>
      <c r="FN118">
        <v>-4.2999999999999997E-2</v>
      </c>
      <c r="FO118">
        <v>2E-3</v>
      </c>
      <c r="FP118">
        <v>0.26</v>
      </c>
      <c r="FQ118">
        <v>0.39500000000000002</v>
      </c>
      <c r="FR118">
        <v>405</v>
      </c>
      <c r="FS118">
        <v>19</v>
      </c>
      <c r="FT118">
        <v>0.16</v>
      </c>
      <c r="FU118">
        <v>0.09</v>
      </c>
      <c r="FV118">
        <v>-12.409052380952399</v>
      </c>
      <c r="FW118">
        <v>7.1220779220609104E-3</v>
      </c>
      <c r="FX118">
        <v>2.1377928516682701E-2</v>
      </c>
      <c r="FY118">
        <v>1</v>
      </c>
      <c r="FZ118">
        <v>392.82837499999999</v>
      </c>
      <c r="GA118">
        <v>-0.25994117647104897</v>
      </c>
      <c r="GB118">
        <v>2.1133134528505602E-2</v>
      </c>
      <c r="GC118">
        <v>1</v>
      </c>
      <c r="GD118">
        <v>1.4870528571428601</v>
      </c>
      <c r="GE118">
        <v>-8.8916883116898892E-3</v>
      </c>
      <c r="GF118">
        <v>1.2292008354526901E-3</v>
      </c>
      <c r="GG118">
        <v>1</v>
      </c>
      <c r="GH118">
        <v>9.9955686666666696E-2</v>
      </c>
      <c r="GI118">
        <v>-1.1963357142857501E-3</v>
      </c>
      <c r="GJ118">
        <v>2.0986578208199701E-4</v>
      </c>
      <c r="GK118">
        <v>1</v>
      </c>
      <c r="GL118">
        <v>4</v>
      </c>
      <c r="GM118">
        <v>4</v>
      </c>
      <c r="GN118" t="s">
        <v>440</v>
      </c>
      <c r="GO118">
        <v>2.9508999999999999</v>
      </c>
      <c r="GP118">
        <v>2.8860999999999999</v>
      </c>
      <c r="GQ118">
        <v>9.6980399999999994E-2</v>
      </c>
      <c r="GR118">
        <v>0.10172200000000001</v>
      </c>
      <c r="GS118">
        <v>0.102794</v>
      </c>
      <c r="GT118">
        <v>0.10329000000000001</v>
      </c>
      <c r="GU118">
        <v>33294.1</v>
      </c>
      <c r="GV118">
        <v>24884.3</v>
      </c>
      <c r="GW118">
        <v>34657.300000000003</v>
      </c>
      <c r="GX118">
        <v>24816.3</v>
      </c>
      <c r="GY118">
        <v>41609.300000000003</v>
      </c>
      <c r="GZ118">
        <v>28458.7</v>
      </c>
      <c r="HA118">
        <v>47551.7</v>
      </c>
      <c r="HB118">
        <v>32852.1</v>
      </c>
      <c r="HC118">
        <v>2.1315499999999998</v>
      </c>
      <c r="HD118">
        <v>2.1649500000000002</v>
      </c>
      <c r="HE118">
        <v>4.4323500000000002E-2</v>
      </c>
      <c r="HF118">
        <v>0</v>
      </c>
      <c r="HG118">
        <v>21.831</v>
      </c>
      <c r="HH118">
        <v>999.9</v>
      </c>
      <c r="HI118">
        <v>58.814999999999998</v>
      </c>
      <c r="HJ118">
        <v>27.623999999999999</v>
      </c>
      <c r="HK118">
        <v>21.726199999999999</v>
      </c>
      <c r="HL118">
        <v>61.521900000000002</v>
      </c>
      <c r="HM118">
        <v>31.794899999999998</v>
      </c>
      <c r="HN118">
        <v>1</v>
      </c>
      <c r="HO118">
        <v>-0.32786100000000001</v>
      </c>
      <c r="HP118">
        <v>0.174183</v>
      </c>
      <c r="HQ118">
        <v>20.353100000000001</v>
      </c>
      <c r="HR118">
        <v>5.2163899999999996</v>
      </c>
      <c r="HS118">
        <v>11.950100000000001</v>
      </c>
      <c r="HT118">
        <v>4.9897499999999999</v>
      </c>
      <c r="HU118">
        <v>3.2989999999999999</v>
      </c>
      <c r="HV118">
        <v>9999</v>
      </c>
      <c r="HW118">
        <v>999.9</v>
      </c>
      <c r="HX118">
        <v>9999</v>
      </c>
      <c r="HY118">
        <v>9999</v>
      </c>
      <c r="HZ118">
        <v>1.8702700000000001</v>
      </c>
      <c r="IA118">
        <v>1.87954</v>
      </c>
      <c r="IB118">
        <v>1.8794500000000001</v>
      </c>
      <c r="IC118">
        <v>1.87201</v>
      </c>
      <c r="ID118">
        <v>1.8760699999999999</v>
      </c>
      <c r="IE118">
        <v>1.8772599999999999</v>
      </c>
      <c r="IF118">
        <v>1.8773</v>
      </c>
      <c r="IG118">
        <v>1.8802000000000001</v>
      </c>
      <c r="IH118">
        <v>5</v>
      </c>
      <c r="II118">
        <v>0</v>
      </c>
      <c r="IJ118">
        <v>0</v>
      </c>
      <c r="IK118">
        <v>0</v>
      </c>
      <c r="IL118" t="s">
        <v>441</v>
      </c>
      <c r="IM118" t="s">
        <v>442</v>
      </c>
      <c r="IN118" t="s">
        <v>443</v>
      </c>
      <c r="IO118" t="s">
        <v>443</v>
      </c>
      <c r="IP118" t="s">
        <v>443</v>
      </c>
      <c r="IQ118" t="s">
        <v>443</v>
      </c>
      <c r="IR118">
        <v>0</v>
      </c>
      <c r="IS118">
        <v>100</v>
      </c>
      <c r="IT118">
        <v>100</v>
      </c>
      <c r="IU118">
        <v>0.26</v>
      </c>
      <c r="IV118">
        <v>0.39500000000000002</v>
      </c>
      <c r="IW118">
        <v>-0.59473224454454399</v>
      </c>
      <c r="IX118">
        <v>3.1429845563750499E-3</v>
      </c>
      <c r="IY118">
        <v>-2.6191379260519398E-6</v>
      </c>
      <c r="IZ118">
        <v>8.1946225552374905E-10</v>
      </c>
      <c r="JA118">
        <v>-7.6405010806697296E-3</v>
      </c>
      <c r="JB118">
        <v>-4.0743828274618102E-2</v>
      </c>
      <c r="JC118">
        <v>3.8132344040852999E-3</v>
      </c>
      <c r="JD118">
        <v>-2.3311986755717701E-5</v>
      </c>
      <c r="JE118">
        <v>5</v>
      </c>
      <c r="JF118">
        <v>2227</v>
      </c>
      <c r="JG118">
        <v>1</v>
      </c>
      <c r="JH118">
        <v>23</v>
      </c>
      <c r="JI118">
        <v>9.5</v>
      </c>
      <c r="JJ118">
        <v>9.6</v>
      </c>
      <c r="JK118">
        <v>0.161133</v>
      </c>
      <c r="JL118">
        <v>4.99878</v>
      </c>
      <c r="JM118">
        <v>1.5954600000000001</v>
      </c>
      <c r="JN118">
        <v>2.3156699999999999</v>
      </c>
      <c r="JO118">
        <v>1.49658</v>
      </c>
      <c r="JP118">
        <v>2.4719199999999999</v>
      </c>
      <c r="JQ118">
        <v>30.544599999999999</v>
      </c>
      <c r="JR118">
        <v>24.315200000000001</v>
      </c>
      <c r="JS118">
        <v>2</v>
      </c>
      <c r="JT118">
        <v>506.96300000000002</v>
      </c>
      <c r="JU118">
        <v>548.45899999999995</v>
      </c>
      <c r="JV118">
        <v>21.9999</v>
      </c>
      <c r="JW118">
        <v>23.110800000000001</v>
      </c>
      <c r="JX118">
        <v>30</v>
      </c>
      <c r="JY118">
        <v>23.16</v>
      </c>
      <c r="JZ118">
        <v>23.132000000000001</v>
      </c>
      <c r="KA118">
        <v>-1</v>
      </c>
      <c r="KB118">
        <v>20.05</v>
      </c>
      <c r="KC118">
        <v>95.7</v>
      </c>
      <c r="KD118">
        <v>22</v>
      </c>
      <c r="KE118">
        <v>400</v>
      </c>
      <c r="KF118">
        <v>15.3735</v>
      </c>
      <c r="KG118">
        <v>100.55800000000001</v>
      </c>
      <c r="KH118">
        <v>100.479</v>
      </c>
    </row>
    <row r="119" spans="1:294" x14ac:dyDescent="0.35">
      <c r="A119">
        <v>101</v>
      </c>
      <c r="B119">
        <v>1716921687</v>
      </c>
      <c r="C119">
        <v>32701</v>
      </c>
      <c r="D119" t="s">
        <v>843</v>
      </c>
      <c r="E119" t="s">
        <v>844</v>
      </c>
      <c r="F119">
        <v>15</v>
      </c>
      <c r="G119">
        <v>1716921678.5</v>
      </c>
      <c r="H119">
        <f t="shared" si="50"/>
        <v>1.2620148768520984E-3</v>
      </c>
      <c r="I119">
        <f t="shared" si="51"/>
        <v>1.2620148768520985</v>
      </c>
      <c r="J119">
        <f t="shared" si="52"/>
        <v>10.150365510595014</v>
      </c>
      <c r="K119">
        <f t="shared" si="53"/>
        <v>392.22093749999999</v>
      </c>
      <c r="L119">
        <f t="shared" si="54"/>
        <v>270.60047785832268</v>
      </c>
      <c r="M119">
        <f t="shared" si="55"/>
        <v>27.221835468406088</v>
      </c>
      <c r="N119">
        <f t="shared" si="56"/>
        <v>39.456596353385194</v>
      </c>
      <c r="O119">
        <f t="shared" si="57"/>
        <v>0.14223371867631882</v>
      </c>
      <c r="P119">
        <f t="shared" si="58"/>
        <v>2.9377058328146681</v>
      </c>
      <c r="Q119">
        <f t="shared" si="59"/>
        <v>0.13851575524712287</v>
      </c>
      <c r="R119">
        <f t="shared" si="60"/>
        <v>8.689829643114183E-2</v>
      </c>
      <c r="S119">
        <f t="shared" si="61"/>
        <v>77.174530526429308</v>
      </c>
      <c r="T119">
        <f t="shared" si="62"/>
        <v>23.620721702866881</v>
      </c>
      <c r="U119">
        <f t="shared" si="63"/>
        <v>23.620721702866881</v>
      </c>
      <c r="V119">
        <f t="shared" si="64"/>
        <v>2.9274151283344514</v>
      </c>
      <c r="W119">
        <f t="shared" si="65"/>
        <v>69.99616644339784</v>
      </c>
      <c r="X119">
        <f t="shared" si="66"/>
        <v>2.0334686502723831</v>
      </c>
      <c r="Y119">
        <f t="shared" si="67"/>
        <v>2.9051143135342143</v>
      </c>
      <c r="Z119">
        <f t="shared" si="68"/>
        <v>0.89394647806206828</v>
      </c>
      <c r="AA119">
        <f t="shared" si="69"/>
        <v>-55.654856069177541</v>
      </c>
      <c r="AB119">
        <f t="shared" si="70"/>
        <v>-20.094625269408557</v>
      </c>
      <c r="AC119">
        <f t="shared" si="71"/>
        <v>-1.4259641760359965</v>
      </c>
      <c r="AD119">
        <f t="shared" si="72"/>
        <v>-9.1498819277902044E-4</v>
      </c>
      <c r="AE119">
        <f t="shared" si="73"/>
        <v>10.146161390378095</v>
      </c>
      <c r="AF119">
        <f t="shared" si="74"/>
        <v>1.1678097342817355</v>
      </c>
      <c r="AG119">
        <f t="shared" si="75"/>
        <v>10.150365510595014</v>
      </c>
      <c r="AH119">
        <v>412.64771751717399</v>
      </c>
      <c r="AI119">
        <v>400.37435151515098</v>
      </c>
      <c r="AJ119">
        <v>-2.4758434592764798E-2</v>
      </c>
      <c r="AK119">
        <v>67.0393721381094</v>
      </c>
      <c r="AL119">
        <f t="shared" si="76"/>
        <v>1.2620148768520985</v>
      </c>
      <c r="AM119">
        <v>18.837371443295101</v>
      </c>
      <c r="AN119">
        <v>20.3203254545455</v>
      </c>
      <c r="AO119">
        <v>9.7806352915557094E-8</v>
      </c>
      <c r="AP119">
        <v>77.576505272519398</v>
      </c>
      <c r="AQ119">
        <v>0</v>
      </c>
      <c r="AR119">
        <v>0</v>
      </c>
      <c r="AS119">
        <f t="shared" si="77"/>
        <v>1</v>
      </c>
      <c r="AT119">
        <f t="shared" si="78"/>
        <v>0</v>
      </c>
      <c r="AU119">
        <f t="shared" si="79"/>
        <v>53752.317256649221</v>
      </c>
      <c r="AV119" t="s">
        <v>484</v>
      </c>
      <c r="AW119">
        <v>10531.5</v>
      </c>
      <c r="AX119">
        <v>1256.3007692307699</v>
      </c>
      <c r="AY119">
        <v>6278</v>
      </c>
      <c r="AZ119">
        <f t="shared" si="80"/>
        <v>0.79988837699414306</v>
      </c>
      <c r="BA119">
        <v>-1.58532174459789</v>
      </c>
      <c r="BB119" t="s">
        <v>845</v>
      </c>
      <c r="BC119">
        <v>10509.2</v>
      </c>
      <c r="BD119">
        <v>2128.9157692307699</v>
      </c>
      <c r="BE119">
        <v>3243.79</v>
      </c>
      <c r="BF119">
        <f t="shared" si="81"/>
        <v>0.34369494658076816</v>
      </c>
      <c r="BG119">
        <v>0.5</v>
      </c>
      <c r="BH119">
        <f t="shared" si="82"/>
        <v>336.58624088821466</v>
      </c>
      <c r="BI119">
        <f t="shared" si="83"/>
        <v>10.150365510595014</v>
      </c>
      <c r="BJ119">
        <f t="shared" si="84"/>
        <v>57.841495040948253</v>
      </c>
      <c r="BK119">
        <f t="shared" si="85"/>
        <v>3.4866806272959038E-2</v>
      </c>
      <c r="BL119">
        <f t="shared" si="86"/>
        <v>0.93539039210306463</v>
      </c>
      <c r="BM119">
        <f t="shared" si="87"/>
        <v>1058.2204339550149</v>
      </c>
      <c r="BN119" t="s">
        <v>438</v>
      </c>
      <c r="BO119">
        <v>0</v>
      </c>
      <c r="BP119">
        <f t="shared" si="88"/>
        <v>1058.2204339550149</v>
      </c>
      <c r="BQ119">
        <f t="shared" si="89"/>
        <v>0.67377036307682836</v>
      </c>
      <c r="BR119">
        <f t="shared" si="90"/>
        <v>0.51010695248045146</v>
      </c>
      <c r="BS119">
        <f t="shared" si="91"/>
        <v>0.58129083069670973</v>
      </c>
      <c r="BT119">
        <f t="shared" si="92"/>
        <v>0.56094604866751074</v>
      </c>
      <c r="BU119">
        <f t="shared" si="93"/>
        <v>0.60421977911552782</v>
      </c>
      <c r="BV119">
        <f t="shared" si="94"/>
        <v>0.25355892817327325</v>
      </c>
      <c r="BW119">
        <f t="shared" si="95"/>
        <v>0.7464410718267267</v>
      </c>
      <c r="DF119">
        <f t="shared" si="96"/>
        <v>399.998625</v>
      </c>
      <c r="DG119">
        <f t="shared" si="97"/>
        <v>336.58624088821466</v>
      </c>
      <c r="DH119">
        <f t="shared" si="98"/>
        <v>0.8414684947684874</v>
      </c>
      <c r="DI119">
        <f t="shared" si="99"/>
        <v>0.1929369895369748</v>
      </c>
      <c r="DJ119">
        <v>1716921678.5</v>
      </c>
      <c r="DK119">
        <v>392.22093749999999</v>
      </c>
      <c r="DL119">
        <v>404.94006250000001</v>
      </c>
      <c r="DM119">
        <v>20.213831249999998</v>
      </c>
      <c r="DN119">
        <v>18.841425000000001</v>
      </c>
      <c r="DO119">
        <v>392.17793749999998</v>
      </c>
      <c r="DP119">
        <v>19.817831250000001</v>
      </c>
      <c r="DQ119">
        <v>500.23256249999997</v>
      </c>
      <c r="DR119">
        <v>100.49787499999999</v>
      </c>
      <c r="DS119">
        <v>0.10000895</v>
      </c>
      <c r="DT119">
        <v>23.49384375</v>
      </c>
      <c r="DU119">
        <v>22.51920625</v>
      </c>
      <c r="DV119">
        <v>999.9</v>
      </c>
      <c r="DW119">
        <v>0</v>
      </c>
      <c r="DX119">
        <v>0</v>
      </c>
      <c r="DY119">
        <v>9996.7962499999994</v>
      </c>
      <c r="DZ119">
        <v>0</v>
      </c>
      <c r="EA119">
        <v>0.22148200000000001</v>
      </c>
      <c r="EB119">
        <v>-12.519937499999999</v>
      </c>
      <c r="EC119">
        <v>400.5596875</v>
      </c>
      <c r="ED119">
        <v>412.71612499999998</v>
      </c>
      <c r="EE119">
        <v>1.4791587500000001</v>
      </c>
      <c r="EF119">
        <v>404.94006250000001</v>
      </c>
      <c r="EG119">
        <v>18.841425000000001</v>
      </c>
      <c r="EH119">
        <v>2.042176875</v>
      </c>
      <c r="EI119">
        <v>1.8935225</v>
      </c>
      <c r="EJ119">
        <v>17.775181249999999</v>
      </c>
      <c r="EK119">
        <v>16.581</v>
      </c>
      <c r="EL119">
        <v>399.998625</v>
      </c>
      <c r="EM119">
        <v>0.95001656249999999</v>
      </c>
      <c r="EN119">
        <v>4.9983581249999999E-2</v>
      </c>
      <c r="EO119">
        <v>0</v>
      </c>
      <c r="EP119">
        <v>2128.8425000000002</v>
      </c>
      <c r="EQ119">
        <v>8.3295499999999993</v>
      </c>
      <c r="ER119">
        <v>4536.7131250000002</v>
      </c>
      <c r="ES119">
        <v>3981.3162499999999</v>
      </c>
      <c r="ET119">
        <v>38.597437499999998</v>
      </c>
      <c r="EU119">
        <v>41.875</v>
      </c>
      <c r="EV119">
        <v>40.4645625</v>
      </c>
      <c r="EW119">
        <v>42.061999999999998</v>
      </c>
      <c r="EX119">
        <v>41.5426875</v>
      </c>
      <c r="EY119">
        <v>372.09187500000002</v>
      </c>
      <c r="EZ119">
        <v>19.579999999999998</v>
      </c>
      <c r="FA119">
        <v>0</v>
      </c>
      <c r="FB119">
        <v>298.59999990463302</v>
      </c>
      <c r="FC119">
        <v>0</v>
      </c>
      <c r="FD119">
        <v>2128.9157692307699</v>
      </c>
      <c r="FE119">
        <v>3.6064957249573699</v>
      </c>
      <c r="FF119">
        <v>3.2769230357269898</v>
      </c>
      <c r="FG119">
        <v>4536.7419230769201</v>
      </c>
      <c r="FH119">
        <v>15</v>
      </c>
      <c r="FI119">
        <v>1716921717</v>
      </c>
      <c r="FJ119" t="s">
        <v>846</v>
      </c>
      <c r="FK119">
        <v>1716921715</v>
      </c>
      <c r="FL119">
        <v>1716921717</v>
      </c>
      <c r="FM119">
        <v>103</v>
      </c>
      <c r="FN119">
        <v>-0.217</v>
      </c>
      <c r="FO119">
        <v>3.0000000000000001E-3</v>
      </c>
      <c r="FP119">
        <v>4.2999999999999997E-2</v>
      </c>
      <c r="FQ119">
        <v>0.39600000000000002</v>
      </c>
      <c r="FR119">
        <v>405</v>
      </c>
      <c r="FS119">
        <v>19</v>
      </c>
      <c r="FT119">
        <v>0.17</v>
      </c>
      <c r="FU119">
        <v>0.04</v>
      </c>
      <c r="FV119">
        <v>-12.509285714285699</v>
      </c>
      <c r="FW119">
        <v>-0.41554285714284001</v>
      </c>
      <c r="FX119">
        <v>5.78562774773611E-2</v>
      </c>
      <c r="FY119">
        <v>1</v>
      </c>
      <c r="FZ119">
        <v>392.45943749999998</v>
      </c>
      <c r="GA119">
        <v>-1.2117352941181301</v>
      </c>
      <c r="GB119">
        <v>9.5628165797270598E-2</v>
      </c>
      <c r="GC119">
        <v>0</v>
      </c>
      <c r="GD119">
        <v>1.4792595238095201</v>
      </c>
      <c r="GE119">
        <v>7.5241558441594197E-3</v>
      </c>
      <c r="GF119">
        <v>2.5932209723311E-3</v>
      </c>
      <c r="GG119">
        <v>1</v>
      </c>
      <c r="GH119">
        <v>9.9997346666666695E-2</v>
      </c>
      <c r="GI119">
        <v>-7.3287857142832302E-4</v>
      </c>
      <c r="GJ119">
        <v>1.08894969988923E-4</v>
      </c>
      <c r="GK119">
        <v>1</v>
      </c>
      <c r="GL119">
        <v>3</v>
      </c>
      <c r="GM119">
        <v>4</v>
      </c>
      <c r="GN119" t="s">
        <v>448</v>
      </c>
      <c r="GO119">
        <v>2.9510000000000001</v>
      </c>
      <c r="GP119">
        <v>2.8858799999999998</v>
      </c>
      <c r="GQ119">
        <v>9.6894400000000006E-2</v>
      </c>
      <c r="GR119">
        <v>0.101629</v>
      </c>
      <c r="GS119">
        <v>0.102724</v>
      </c>
      <c r="GT119">
        <v>0.103242</v>
      </c>
      <c r="GU119">
        <v>33300.300000000003</v>
      </c>
      <c r="GV119">
        <v>24888.2</v>
      </c>
      <c r="GW119">
        <v>34660.300000000003</v>
      </c>
      <c r="GX119">
        <v>24817.599999999999</v>
      </c>
      <c r="GY119">
        <v>41618.400000000001</v>
      </c>
      <c r="GZ119">
        <v>28462.3</v>
      </c>
      <c r="HA119">
        <v>47558.3</v>
      </c>
      <c r="HB119">
        <v>32854.5</v>
      </c>
      <c r="HC119">
        <v>2.1318000000000001</v>
      </c>
      <c r="HD119">
        <v>2.1652</v>
      </c>
      <c r="HE119">
        <v>4.4785400000000003E-2</v>
      </c>
      <c r="HF119">
        <v>0</v>
      </c>
      <c r="HG119">
        <v>21.773499999999999</v>
      </c>
      <c r="HH119">
        <v>999.9</v>
      </c>
      <c r="HI119">
        <v>58.79</v>
      </c>
      <c r="HJ119">
        <v>27.614000000000001</v>
      </c>
      <c r="HK119">
        <v>21.702200000000001</v>
      </c>
      <c r="HL119">
        <v>61.881900000000002</v>
      </c>
      <c r="HM119">
        <v>31.222000000000001</v>
      </c>
      <c r="HN119">
        <v>1</v>
      </c>
      <c r="HO119">
        <v>-0.33012399999999997</v>
      </c>
      <c r="HP119">
        <v>0.15659000000000001</v>
      </c>
      <c r="HQ119">
        <v>20.353100000000001</v>
      </c>
      <c r="HR119">
        <v>5.2166899999999998</v>
      </c>
      <c r="HS119">
        <v>11.950100000000001</v>
      </c>
      <c r="HT119">
        <v>4.9897</v>
      </c>
      <c r="HU119">
        <v>3.2989999999999999</v>
      </c>
      <c r="HV119">
        <v>9999</v>
      </c>
      <c r="HW119">
        <v>999.9</v>
      </c>
      <c r="HX119">
        <v>9999</v>
      </c>
      <c r="HY119">
        <v>9999</v>
      </c>
      <c r="HZ119">
        <v>1.8702700000000001</v>
      </c>
      <c r="IA119">
        <v>1.8795200000000001</v>
      </c>
      <c r="IB119">
        <v>1.8794500000000001</v>
      </c>
      <c r="IC119">
        <v>1.87201</v>
      </c>
      <c r="ID119">
        <v>1.8760699999999999</v>
      </c>
      <c r="IE119">
        <v>1.87724</v>
      </c>
      <c r="IF119">
        <v>1.8773</v>
      </c>
      <c r="IG119">
        <v>1.88019</v>
      </c>
      <c r="IH119">
        <v>5</v>
      </c>
      <c r="II119">
        <v>0</v>
      </c>
      <c r="IJ119">
        <v>0</v>
      </c>
      <c r="IK119">
        <v>0</v>
      </c>
      <c r="IL119" t="s">
        <v>441</v>
      </c>
      <c r="IM119" t="s">
        <v>442</v>
      </c>
      <c r="IN119" t="s">
        <v>443</v>
      </c>
      <c r="IO119" t="s">
        <v>443</v>
      </c>
      <c r="IP119" t="s">
        <v>443</v>
      </c>
      <c r="IQ119" t="s">
        <v>443</v>
      </c>
      <c r="IR119">
        <v>0</v>
      </c>
      <c r="IS119">
        <v>100</v>
      </c>
      <c r="IT119">
        <v>100</v>
      </c>
      <c r="IU119">
        <v>4.2999999999999997E-2</v>
      </c>
      <c r="IV119">
        <v>0.39600000000000002</v>
      </c>
      <c r="IW119">
        <v>-0.63714397930301103</v>
      </c>
      <c r="IX119">
        <v>3.1429845563750499E-3</v>
      </c>
      <c r="IY119">
        <v>-2.6191379260519398E-6</v>
      </c>
      <c r="IZ119">
        <v>8.1946225552374905E-10</v>
      </c>
      <c r="JA119">
        <v>-5.9731306365408297E-3</v>
      </c>
      <c r="JB119">
        <v>-4.0743828274618102E-2</v>
      </c>
      <c r="JC119">
        <v>3.8132344040852999E-3</v>
      </c>
      <c r="JD119">
        <v>-2.3311986755717701E-5</v>
      </c>
      <c r="JE119">
        <v>5</v>
      </c>
      <c r="JF119">
        <v>2227</v>
      </c>
      <c r="JG119">
        <v>1</v>
      </c>
      <c r="JH119">
        <v>23</v>
      </c>
      <c r="JI119">
        <v>4.5</v>
      </c>
      <c r="JJ119">
        <v>4.5999999999999996</v>
      </c>
      <c r="JK119">
        <v>0.161133</v>
      </c>
      <c r="JL119">
        <v>4.99878</v>
      </c>
      <c r="JM119">
        <v>1.5954600000000001</v>
      </c>
      <c r="JN119">
        <v>2.3156699999999999</v>
      </c>
      <c r="JO119">
        <v>1.49658</v>
      </c>
      <c r="JP119">
        <v>2.2570800000000002</v>
      </c>
      <c r="JQ119">
        <v>30.523099999999999</v>
      </c>
      <c r="JR119">
        <v>24.3064</v>
      </c>
      <c r="JS119">
        <v>2</v>
      </c>
      <c r="JT119">
        <v>506.94799999999998</v>
      </c>
      <c r="JU119">
        <v>548.42999999999995</v>
      </c>
      <c r="JV119">
        <v>21.999400000000001</v>
      </c>
      <c r="JW119">
        <v>23.095300000000002</v>
      </c>
      <c r="JX119">
        <v>30</v>
      </c>
      <c r="JY119">
        <v>23.142600000000002</v>
      </c>
      <c r="JZ119">
        <v>23.113299999999999</v>
      </c>
      <c r="KA119">
        <v>-1</v>
      </c>
      <c r="KB119">
        <v>20.05</v>
      </c>
      <c r="KC119">
        <v>95.7</v>
      </c>
      <c r="KD119">
        <v>22</v>
      </c>
      <c r="KE119">
        <v>400</v>
      </c>
      <c r="KF119">
        <v>15.3735</v>
      </c>
      <c r="KG119">
        <v>100.57</v>
      </c>
      <c r="KH119">
        <v>100.486</v>
      </c>
    </row>
    <row r="120" spans="1:294" x14ac:dyDescent="0.35">
      <c r="A120">
        <v>102</v>
      </c>
      <c r="B120">
        <v>1716921987</v>
      </c>
      <c r="C120">
        <v>33001</v>
      </c>
      <c r="D120" t="s">
        <v>847</v>
      </c>
      <c r="E120" t="s">
        <v>848</v>
      </c>
      <c r="F120">
        <v>15</v>
      </c>
      <c r="G120">
        <v>1716921979</v>
      </c>
      <c r="H120">
        <f t="shared" si="50"/>
        <v>1.2594812823814687E-3</v>
      </c>
      <c r="I120">
        <f t="shared" si="51"/>
        <v>1.2594812823814687</v>
      </c>
      <c r="J120">
        <f t="shared" si="52"/>
        <v>9.9363909136354884</v>
      </c>
      <c r="K120">
        <f t="shared" si="53"/>
        <v>392.71993333333302</v>
      </c>
      <c r="L120">
        <f t="shared" si="54"/>
        <v>272.6876776898477</v>
      </c>
      <c r="M120">
        <f t="shared" si="55"/>
        <v>27.434083219250049</v>
      </c>
      <c r="N120">
        <f t="shared" si="56"/>
        <v>39.510077698410456</v>
      </c>
      <c r="O120">
        <f t="shared" si="57"/>
        <v>0.14118389596490222</v>
      </c>
      <c r="P120">
        <f t="shared" si="58"/>
        <v>2.9389786215687379</v>
      </c>
      <c r="Q120">
        <f t="shared" si="59"/>
        <v>0.13752139543010666</v>
      </c>
      <c r="R120">
        <f t="shared" si="60"/>
        <v>8.6272019747855602E-2</v>
      </c>
      <c r="S120">
        <f t="shared" si="61"/>
        <v>77.176247219573767</v>
      </c>
      <c r="T120">
        <f t="shared" si="62"/>
        <v>23.620781966367307</v>
      </c>
      <c r="U120">
        <f t="shared" si="63"/>
        <v>23.620781966367307</v>
      </c>
      <c r="V120">
        <f t="shared" si="64"/>
        <v>2.9274257560712864</v>
      </c>
      <c r="W120">
        <f t="shared" si="65"/>
        <v>69.835223517237736</v>
      </c>
      <c r="X120">
        <f t="shared" si="66"/>
        <v>2.02872492370334</v>
      </c>
      <c r="Y120">
        <f t="shared" si="67"/>
        <v>2.9050167258397632</v>
      </c>
      <c r="Z120">
        <f t="shared" si="68"/>
        <v>0.8987008323679464</v>
      </c>
      <c r="AA120">
        <f t="shared" si="69"/>
        <v>-55.543124553022771</v>
      </c>
      <c r="AB120">
        <f t="shared" si="70"/>
        <v>-20.201147724716215</v>
      </c>
      <c r="AC120">
        <f t="shared" si="71"/>
        <v>-1.432898853570385</v>
      </c>
      <c r="AD120">
        <f t="shared" si="72"/>
        <v>-9.2391173559747131E-4</v>
      </c>
      <c r="AE120">
        <f t="shared" si="73"/>
        <v>9.8745305155510454</v>
      </c>
      <c r="AF120">
        <f t="shared" si="74"/>
        <v>1.1649120110245323</v>
      </c>
      <c r="AG120">
        <f t="shared" si="75"/>
        <v>9.9363909136354884</v>
      </c>
      <c r="AH120">
        <v>412.85946504197199</v>
      </c>
      <c r="AI120">
        <v>400.71260606060599</v>
      </c>
      <c r="AJ120">
        <v>2.8555187412144699E-5</v>
      </c>
      <c r="AK120">
        <v>67.039737878162896</v>
      </c>
      <c r="AL120">
        <f t="shared" si="76"/>
        <v>1.2594812823814687</v>
      </c>
      <c r="AM120">
        <v>18.796901092912002</v>
      </c>
      <c r="AN120">
        <v>20.2769678787879</v>
      </c>
      <c r="AO120">
        <v>1.5211422304855E-6</v>
      </c>
      <c r="AP120">
        <v>77.596036875555995</v>
      </c>
      <c r="AQ120">
        <v>0</v>
      </c>
      <c r="AR120">
        <v>0</v>
      </c>
      <c r="AS120">
        <f t="shared" si="77"/>
        <v>1</v>
      </c>
      <c r="AT120">
        <f t="shared" si="78"/>
        <v>0</v>
      </c>
      <c r="AU120">
        <f t="shared" si="79"/>
        <v>53789.96183798126</v>
      </c>
      <c r="AV120" t="s">
        <v>484</v>
      </c>
      <c r="AW120">
        <v>10531.5</v>
      </c>
      <c r="AX120">
        <v>1256.3007692307699</v>
      </c>
      <c r="AY120">
        <v>6278</v>
      </c>
      <c r="AZ120">
        <f t="shared" si="80"/>
        <v>0.79988837699414306</v>
      </c>
      <c r="BA120">
        <v>-1.58532174459789</v>
      </c>
      <c r="BB120" t="s">
        <v>849</v>
      </c>
      <c r="BC120">
        <v>10507.8</v>
      </c>
      <c r="BD120">
        <v>2135.7892000000002</v>
      </c>
      <c r="BE120">
        <v>3242.19</v>
      </c>
      <c r="BF120">
        <f t="shared" si="81"/>
        <v>0.3412510679509837</v>
      </c>
      <c r="BG120">
        <v>0.5</v>
      </c>
      <c r="BH120">
        <f t="shared" si="82"/>
        <v>336.59383527645383</v>
      </c>
      <c r="BI120">
        <f t="shared" si="83"/>
        <v>9.9363909136354884</v>
      </c>
      <c r="BJ120">
        <f t="shared" si="84"/>
        <v>57.431502876903679</v>
      </c>
      <c r="BK120">
        <f t="shared" si="85"/>
        <v>3.423031395916766E-2</v>
      </c>
      <c r="BL120">
        <f t="shared" si="86"/>
        <v>0.93634549486612439</v>
      </c>
      <c r="BM120">
        <f t="shared" si="87"/>
        <v>1058.0500961037731</v>
      </c>
      <c r="BN120" t="s">
        <v>438</v>
      </c>
      <c r="BO120">
        <v>0</v>
      </c>
      <c r="BP120">
        <f t="shared" si="88"/>
        <v>1058.0500961037731</v>
      </c>
      <c r="BQ120">
        <f t="shared" si="89"/>
        <v>0.67366190873953313</v>
      </c>
      <c r="BR120">
        <f t="shared" si="90"/>
        <v>0.50656132330457493</v>
      </c>
      <c r="BS120">
        <f t="shared" si="91"/>
        <v>0.5815783783162437</v>
      </c>
      <c r="BT120">
        <f t="shared" si="92"/>
        <v>0.55713117471886275</v>
      </c>
      <c r="BU120">
        <f t="shared" si="93"/>
        <v>0.60453839636568019</v>
      </c>
      <c r="BV120">
        <f t="shared" si="94"/>
        <v>0.25094576599828294</v>
      </c>
      <c r="BW120">
        <f t="shared" si="95"/>
        <v>0.749054234001717</v>
      </c>
      <c r="DF120">
        <f t="shared" si="96"/>
        <v>400.00766666666698</v>
      </c>
      <c r="DG120">
        <f t="shared" si="97"/>
        <v>336.59383527645383</v>
      </c>
      <c r="DH120">
        <f t="shared" si="98"/>
        <v>0.84146846004564968</v>
      </c>
      <c r="DI120">
        <f t="shared" si="99"/>
        <v>0.1929369200912992</v>
      </c>
      <c r="DJ120">
        <v>1716921979</v>
      </c>
      <c r="DK120">
        <v>392.71993333333302</v>
      </c>
      <c r="DL120">
        <v>405.112866666667</v>
      </c>
      <c r="DM120">
        <v>20.164999999999999</v>
      </c>
      <c r="DN120">
        <v>18.7959</v>
      </c>
      <c r="DO120">
        <v>392.58493333333303</v>
      </c>
      <c r="DP120">
        <v>19.773</v>
      </c>
      <c r="DQ120">
        <v>500.22126666666702</v>
      </c>
      <c r="DR120">
        <v>100.506266666667</v>
      </c>
      <c r="DS120">
        <v>9.9977999999999997E-2</v>
      </c>
      <c r="DT120">
        <v>23.493286666666702</v>
      </c>
      <c r="DU120">
        <v>22.5270266666667</v>
      </c>
      <c r="DV120">
        <v>999.9</v>
      </c>
      <c r="DW120">
        <v>0</v>
      </c>
      <c r="DX120">
        <v>0</v>
      </c>
      <c r="DY120">
        <v>10003.205333333301</v>
      </c>
      <c r="DZ120">
        <v>0</v>
      </c>
      <c r="EA120">
        <v>0.22148200000000001</v>
      </c>
      <c r="EB120">
        <v>-12.502599999999999</v>
      </c>
      <c r="EC120">
        <v>400.73533333333302</v>
      </c>
      <c r="ED120">
        <v>412.87313333333299</v>
      </c>
      <c r="EE120">
        <v>1.4793240000000001</v>
      </c>
      <c r="EF120">
        <v>405.112866666667</v>
      </c>
      <c r="EG120">
        <v>18.7959</v>
      </c>
      <c r="EH120">
        <v>2.03778666666667</v>
      </c>
      <c r="EI120">
        <v>1.8891039999999999</v>
      </c>
      <c r="EJ120">
        <v>17.741033333333299</v>
      </c>
      <c r="EK120">
        <v>16.544266666666701</v>
      </c>
      <c r="EL120">
        <v>400.00766666666698</v>
      </c>
      <c r="EM120">
        <v>0.950017</v>
      </c>
      <c r="EN120">
        <v>4.9983166666666697E-2</v>
      </c>
      <c r="EO120">
        <v>0</v>
      </c>
      <c r="EP120">
        <v>2135.694</v>
      </c>
      <c r="EQ120">
        <v>8.3295499999999993</v>
      </c>
      <c r="ER120">
        <v>4550.03</v>
      </c>
      <c r="ES120">
        <v>3981.4093333333299</v>
      </c>
      <c r="ET120">
        <v>38.562066666666702</v>
      </c>
      <c r="EU120">
        <v>41.845599999999997</v>
      </c>
      <c r="EV120">
        <v>40.437066666666702</v>
      </c>
      <c r="EW120">
        <v>42.028933333333299</v>
      </c>
      <c r="EX120">
        <v>41.499933333333303</v>
      </c>
      <c r="EY120">
        <v>372.101333333333</v>
      </c>
      <c r="EZ120">
        <v>19.579999999999998</v>
      </c>
      <c r="FA120">
        <v>0</v>
      </c>
      <c r="FB120">
        <v>299</v>
      </c>
      <c r="FC120">
        <v>0</v>
      </c>
      <c r="FD120">
        <v>2135.7892000000002</v>
      </c>
      <c r="FE120">
        <v>3.3461538495182799</v>
      </c>
      <c r="FF120">
        <v>3.8646154055164899</v>
      </c>
      <c r="FG120">
        <v>4550.0911999999998</v>
      </c>
      <c r="FH120">
        <v>15</v>
      </c>
      <c r="FI120">
        <v>1716922009</v>
      </c>
      <c r="FJ120" t="s">
        <v>850</v>
      </c>
      <c r="FK120">
        <v>1716922009</v>
      </c>
      <c r="FL120">
        <v>1716922009</v>
      </c>
      <c r="FM120">
        <v>104</v>
      </c>
      <c r="FN120">
        <v>9.1999999999999998E-2</v>
      </c>
      <c r="FO120">
        <v>-2E-3</v>
      </c>
      <c r="FP120">
        <v>0.13500000000000001</v>
      </c>
      <c r="FQ120">
        <v>0.39200000000000002</v>
      </c>
      <c r="FR120">
        <v>405</v>
      </c>
      <c r="FS120">
        <v>19</v>
      </c>
      <c r="FT120">
        <v>0.22</v>
      </c>
      <c r="FU120">
        <v>0.03</v>
      </c>
      <c r="FV120">
        <v>-12.501075</v>
      </c>
      <c r="FW120">
        <v>1.45669172932317E-2</v>
      </c>
      <c r="FX120">
        <v>2.6002651307126302E-2</v>
      </c>
      <c r="FY120">
        <v>1</v>
      </c>
      <c r="FZ120">
        <v>392.61186666666703</v>
      </c>
      <c r="GA120">
        <v>-0.12578571428563601</v>
      </c>
      <c r="GB120">
        <v>1.83152638225298E-2</v>
      </c>
      <c r="GC120">
        <v>1</v>
      </c>
      <c r="GD120">
        <v>1.4797720000000001</v>
      </c>
      <c r="GE120">
        <v>-9.7028571428549003E-3</v>
      </c>
      <c r="GF120">
        <v>1.05909678500125E-3</v>
      </c>
      <c r="GG120">
        <v>1</v>
      </c>
      <c r="GH120">
        <v>9.9995625000000005E-2</v>
      </c>
      <c r="GI120">
        <v>2.7271764705848802E-4</v>
      </c>
      <c r="GJ120">
        <v>1.92385828155301E-4</v>
      </c>
      <c r="GK120">
        <v>1</v>
      </c>
      <c r="GL120">
        <v>4</v>
      </c>
      <c r="GM120">
        <v>4</v>
      </c>
      <c r="GN120" t="s">
        <v>440</v>
      </c>
      <c r="GO120">
        <v>2.9514</v>
      </c>
      <c r="GP120">
        <v>2.8858799999999998</v>
      </c>
      <c r="GQ120">
        <v>9.7022200000000003E-2</v>
      </c>
      <c r="GR120">
        <v>0.101716</v>
      </c>
      <c r="GS120">
        <v>0.102585</v>
      </c>
      <c r="GT120">
        <v>0.103101</v>
      </c>
      <c r="GU120">
        <v>33296.800000000003</v>
      </c>
      <c r="GV120">
        <v>24887.7</v>
      </c>
      <c r="GW120">
        <v>34661.199999999997</v>
      </c>
      <c r="GX120">
        <v>24819.3</v>
      </c>
      <c r="GY120">
        <v>41623.300000000003</v>
      </c>
      <c r="GZ120">
        <v>28467.7</v>
      </c>
      <c r="HA120">
        <v>47556.5</v>
      </c>
      <c r="HB120">
        <v>32855.699999999997</v>
      </c>
      <c r="HC120">
        <v>2.1322999999999999</v>
      </c>
      <c r="HD120">
        <v>2.16642</v>
      </c>
      <c r="HE120">
        <v>4.45843E-2</v>
      </c>
      <c r="HF120">
        <v>0</v>
      </c>
      <c r="HG120">
        <v>21.8048</v>
      </c>
      <c r="HH120">
        <v>999.9</v>
      </c>
      <c r="HI120">
        <v>58.716999999999999</v>
      </c>
      <c r="HJ120">
        <v>27.593</v>
      </c>
      <c r="HK120">
        <v>21.650300000000001</v>
      </c>
      <c r="HL120">
        <v>61.791899999999998</v>
      </c>
      <c r="HM120">
        <v>30.781199999999998</v>
      </c>
      <c r="HN120">
        <v>1</v>
      </c>
      <c r="HO120">
        <v>-0.33269300000000002</v>
      </c>
      <c r="HP120">
        <v>0.130776</v>
      </c>
      <c r="HQ120">
        <v>20.352900000000002</v>
      </c>
      <c r="HR120">
        <v>5.2119</v>
      </c>
      <c r="HS120">
        <v>11.950100000000001</v>
      </c>
      <c r="HT120">
        <v>4.9894999999999996</v>
      </c>
      <c r="HU120">
        <v>3.29895</v>
      </c>
      <c r="HV120">
        <v>9999</v>
      </c>
      <c r="HW120">
        <v>999.9</v>
      </c>
      <c r="HX120">
        <v>9999</v>
      </c>
      <c r="HY120">
        <v>9999</v>
      </c>
      <c r="HZ120">
        <v>1.8702799999999999</v>
      </c>
      <c r="IA120">
        <v>1.8795500000000001</v>
      </c>
      <c r="IB120">
        <v>1.8794500000000001</v>
      </c>
      <c r="IC120">
        <v>1.87205</v>
      </c>
      <c r="ID120">
        <v>1.8760699999999999</v>
      </c>
      <c r="IE120">
        <v>1.8772800000000001</v>
      </c>
      <c r="IF120">
        <v>1.87734</v>
      </c>
      <c r="IG120">
        <v>1.8802300000000001</v>
      </c>
      <c r="IH120">
        <v>5</v>
      </c>
      <c r="II120">
        <v>0</v>
      </c>
      <c r="IJ120">
        <v>0</v>
      </c>
      <c r="IK120">
        <v>0</v>
      </c>
      <c r="IL120" t="s">
        <v>441</v>
      </c>
      <c r="IM120" t="s">
        <v>442</v>
      </c>
      <c r="IN120" t="s">
        <v>443</v>
      </c>
      <c r="IO120" t="s">
        <v>443</v>
      </c>
      <c r="IP120" t="s">
        <v>443</v>
      </c>
      <c r="IQ120" t="s">
        <v>443</v>
      </c>
      <c r="IR120">
        <v>0</v>
      </c>
      <c r="IS120">
        <v>100</v>
      </c>
      <c r="IT120">
        <v>100</v>
      </c>
      <c r="IU120">
        <v>0.13500000000000001</v>
      </c>
      <c r="IV120">
        <v>0.39200000000000002</v>
      </c>
      <c r="IW120">
        <v>-0.85441243163872804</v>
      </c>
      <c r="IX120">
        <v>3.1429845563750499E-3</v>
      </c>
      <c r="IY120">
        <v>-2.6191379260519398E-6</v>
      </c>
      <c r="IZ120">
        <v>8.1946225552374905E-10</v>
      </c>
      <c r="JA120">
        <v>-2.7954405189435502E-3</v>
      </c>
      <c r="JB120">
        <v>-4.0743828274618102E-2</v>
      </c>
      <c r="JC120">
        <v>3.8132344040852999E-3</v>
      </c>
      <c r="JD120">
        <v>-2.3311986755717701E-5</v>
      </c>
      <c r="JE120">
        <v>5</v>
      </c>
      <c r="JF120">
        <v>2227</v>
      </c>
      <c r="JG120">
        <v>1</v>
      </c>
      <c r="JH120">
        <v>23</v>
      </c>
      <c r="JI120">
        <v>4.5</v>
      </c>
      <c r="JJ120">
        <v>4.5</v>
      </c>
      <c r="JK120">
        <v>0.161133</v>
      </c>
      <c r="JL120">
        <v>4.99878</v>
      </c>
      <c r="JM120">
        <v>1.5954600000000001</v>
      </c>
      <c r="JN120">
        <v>2.3156699999999999</v>
      </c>
      <c r="JO120">
        <v>1.49658</v>
      </c>
      <c r="JP120">
        <v>2.3046899999999999</v>
      </c>
      <c r="JQ120">
        <v>30.523099999999999</v>
      </c>
      <c r="JR120">
        <v>24.3064</v>
      </c>
      <c r="JS120">
        <v>2</v>
      </c>
      <c r="JT120">
        <v>506.85199999999998</v>
      </c>
      <c r="JU120">
        <v>548.84400000000005</v>
      </c>
      <c r="JV120">
        <v>21.999700000000001</v>
      </c>
      <c r="JW120">
        <v>23.0488</v>
      </c>
      <c r="JX120">
        <v>30</v>
      </c>
      <c r="JY120">
        <v>23.1008</v>
      </c>
      <c r="JZ120">
        <v>23.073</v>
      </c>
      <c r="KA120">
        <v>-1</v>
      </c>
      <c r="KB120">
        <v>20.05</v>
      </c>
      <c r="KC120">
        <v>95.7</v>
      </c>
      <c r="KD120">
        <v>22</v>
      </c>
      <c r="KE120">
        <v>400</v>
      </c>
      <c r="KF120">
        <v>15.3735</v>
      </c>
      <c r="KG120">
        <v>100.569</v>
      </c>
      <c r="KH120">
        <v>100.491</v>
      </c>
    </row>
    <row r="121" spans="1:294" x14ac:dyDescent="0.35">
      <c r="A121">
        <v>103</v>
      </c>
      <c r="B121">
        <v>1716922287.0999999</v>
      </c>
      <c r="C121">
        <v>33301.099999904603</v>
      </c>
      <c r="D121" t="s">
        <v>851</v>
      </c>
      <c r="E121" t="s">
        <v>852</v>
      </c>
      <c r="F121">
        <v>15</v>
      </c>
      <c r="G121">
        <v>1716922278.5999999</v>
      </c>
      <c r="H121">
        <f t="shared" si="50"/>
        <v>1.255311468549579E-3</v>
      </c>
      <c r="I121">
        <f t="shared" si="51"/>
        <v>1.255311468549579</v>
      </c>
      <c r="J121">
        <f t="shared" si="52"/>
        <v>10.115476318906969</v>
      </c>
      <c r="K121">
        <f t="shared" si="53"/>
        <v>392.12099999999998</v>
      </c>
      <c r="L121">
        <f t="shared" si="54"/>
        <v>269.45621071811837</v>
      </c>
      <c r="M121">
        <f t="shared" si="55"/>
        <v>27.11159900081125</v>
      </c>
      <c r="N121">
        <f t="shared" si="56"/>
        <v>39.45363620851316</v>
      </c>
      <c r="O121">
        <f t="shared" si="57"/>
        <v>0.14047453089922826</v>
      </c>
      <c r="P121">
        <f t="shared" si="58"/>
        <v>2.9411593574980532</v>
      </c>
      <c r="Q121">
        <f t="shared" si="59"/>
        <v>0.13685084665726013</v>
      </c>
      <c r="R121">
        <f t="shared" si="60"/>
        <v>8.5849567023510737E-2</v>
      </c>
      <c r="S121">
        <f t="shared" si="61"/>
        <v>77.16930736159857</v>
      </c>
      <c r="T121">
        <f t="shared" si="62"/>
        <v>23.612412452872924</v>
      </c>
      <c r="U121">
        <f t="shared" si="63"/>
        <v>23.612412452872924</v>
      </c>
      <c r="V121">
        <f t="shared" si="64"/>
        <v>2.925950078098658</v>
      </c>
      <c r="W121">
        <f t="shared" si="65"/>
        <v>69.771207540597061</v>
      </c>
      <c r="X121">
        <f t="shared" si="66"/>
        <v>2.0257259228906928</v>
      </c>
      <c r="Y121">
        <f t="shared" si="67"/>
        <v>2.9033837800671636</v>
      </c>
      <c r="Z121">
        <f t="shared" si="68"/>
        <v>0.90022415520796528</v>
      </c>
      <c r="AA121">
        <f t="shared" si="69"/>
        <v>-55.35923576303643</v>
      </c>
      <c r="AB121">
        <f t="shared" si="70"/>
        <v>-20.367510489852787</v>
      </c>
      <c r="AC121">
        <f t="shared" si="71"/>
        <v>-1.4434988513268798</v>
      </c>
      <c r="AD121">
        <f t="shared" si="72"/>
        <v>-9.3774261752699317E-4</v>
      </c>
      <c r="AE121">
        <f t="shared" si="73"/>
        <v>10.025844354006056</v>
      </c>
      <c r="AF121">
        <f t="shared" si="74"/>
        <v>1.1662832659440681</v>
      </c>
      <c r="AG121">
        <f t="shared" si="75"/>
        <v>10.115476318906969</v>
      </c>
      <c r="AH121">
        <v>412.399928712931</v>
      </c>
      <c r="AI121">
        <v>400.156587878788</v>
      </c>
      <c r="AJ121">
        <v>-2.22900233673534E-2</v>
      </c>
      <c r="AK121">
        <v>67.039325348696195</v>
      </c>
      <c r="AL121">
        <f t="shared" si="76"/>
        <v>1.255311468549579</v>
      </c>
      <c r="AM121">
        <v>18.760058747367498</v>
      </c>
      <c r="AN121">
        <v>20.235358787878798</v>
      </c>
      <c r="AO121">
        <v>-1.17641134858618E-5</v>
      </c>
      <c r="AP121">
        <v>77.574579341965702</v>
      </c>
      <c r="AQ121">
        <v>1</v>
      </c>
      <c r="AR121">
        <v>0</v>
      </c>
      <c r="AS121">
        <f t="shared" si="77"/>
        <v>1</v>
      </c>
      <c r="AT121">
        <f t="shared" si="78"/>
        <v>0</v>
      </c>
      <c r="AU121">
        <f t="shared" si="79"/>
        <v>53855.908581978962</v>
      </c>
      <c r="AV121" t="s">
        <v>484</v>
      </c>
      <c r="AW121">
        <v>10531.5</v>
      </c>
      <c r="AX121">
        <v>1256.3007692307699</v>
      </c>
      <c r="AY121">
        <v>6278</v>
      </c>
      <c r="AZ121">
        <f t="shared" si="80"/>
        <v>0.79988837699414306</v>
      </c>
      <c r="BA121">
        <v>-1.58532174459789</v>
      </c>
      <c r="BB121" t="s">
        <v>853</v>
      </c>
      <c r="BC121">
        <v>10466.9</v>
      </c>
      <c r="BD121">
        <v>2139.8816000000002</v>
      </c>
      <c r="BE121">
        <v>3238.09</v>
      </c>
      <c r="BF121">
        <f t="shared" si="81"/>
        <v>0.3391531427477309</v>
      </c>
      <c r="BG121">
        <v>0.5</v>
      </c>
      <c r="BH121">
        <f t="shared" si="82"/>
        <v>336.56314180579926</v>
      </c>
      <c r="BI121">
        <f t="shared" si="83"/>
        <v>10.115476318906969</v>
      </c>
      <c r="BJ121">
        <f t="shared" si="84"/>
        <v>57.073223638243519</v>
      </c>
      <c r="BK121">
        <f t="shared" si="85"/>
        <v>3.4765536121172627E-2</v>
      </c>
      <c r="BL121">
        <f t="shared" si="86"/>
        <v>0.93879725393673419</v>
      </c>
      <c r="BM121">
        <f t="shared" si="87"/>
        <v>1057.6130879633836</v>
      </c>
      <c r="BN121" t="s">
        <v>438</v>
      </c>
      <c r="BO121">
        <v>0</v>
      </c>
      <c r="BP121">
        <f t="shared" si="88"/>
        <v>1057.6130879633836</v>
      </c>
      <c r="BQ121">
        <f t="shared" si="89"/>
        <v>0.6733836650731192</v>
      </c>
      <c r="BR121">
        <f t="shared" si="90"/>
        <v>0.50365513798274875</v>
      </c>
      <c r="BS121">
        <f t="shared" si="91"/>
        <v>0.58231507572568941</v>
      </c>
      <c r="BT121">
        <f t="shared" si="92"/>
        <v>0.5541499484149135</v>
      </c>
      <c r="BU121">
        <f t="shared" si="93"/>
        <v>0.60535485306919568</v>
      </c>
      <c r="BV121">
        <f t="shared" si="94"/>
        <v>0.24892604607215602</v>
      </c>
      <c r="BW121">
        <f t="shared" si="95"/>
        <v>0.75107395392784393</v>
      </c>
      <c r="DF121">
        <f t="shared" si="96"/>
        <v>399.97112499999997</v>
      </c>
      <c r="DG121">
        <f t="shared" si="97"/>
        <v>336.56314180579926</v>
      </c>
      <c r="DH121">
        <f t="shared" si="98"/>
        <v>0.84146859802891849</v>
      </c>
      <c r="DI121">
        <f t="shared" si="99"/>
        <v>0.19293719605783688</v>
      </c>
      <c r="DJ121">
        <v>1716922278.5999999</v>
      </c>
      <c r="DK121">
        <v>392.12099999999998</v>
      </c>
      <c r="DL121">
        <v>404.69512500000002</v>
      </c>
      <c r="DM121">
        <v>20.133243749999998</v>
      </c>
      <c r="DN121">
        <v>18.762499999999999</v>
      </c>
      <c r="DO121">
        <v>392.10300000000001</v>
      </c>
      <c r="DP121">
        <v>19.741243749999999</v>
      </c>
      <c r="DQ121">
        <v>500.22575000000001</v>
      </c>
      <c r="DR121">
        <v>100.5160625</v>
      </c>
      <c r="DS121">
        <v>9.9911162499999998E-2</v>
      </c>
      <c r="DT121">
        <v>23.483962500000001</v>
      </c>
      <c r="DU121">
        <v>22.5148625</v>
      </c>
      <c r="DV121">
        <v>999.9</v>
      </c>
      <c r="DW121">
        <v>0</v>
      </c>
      <c r="DX121">
        <v>0</v>
      </c>
      <c r="DY121">
        <v>10014.64875</v>
      </c>
      <c r="DZ121">
        <v>0</v>
      </c>
      <c r="EA121">
        <v>0.22148200000000001</v>
      </c>
      <c r="EB121">
        <v>-12.475743749999999</v>
      </c>
      <c r="EC121">
        <v>400.32150000000001</v>
      </c>
      <c r="ED121">
        <v>412.43343750000003</v>
      </c>
      <c r="EE121">
        <v>1.476731875</v>
      </c>
      <c r="EF121">
        <v>404.69512500000002</v>
      </c>
      <c r="EG121">
        <v>18.762499999999999</v>
      </c>
      <c r="EH121">
        <v>2.0343675000000001</v>
      </c>
      <c r="EI121">
        <v>1.885931875</v>
      </c>
      <c r="EJ121">
        <v>17.714400000000001</v>
      </c>
      <c r="EK121">
        <v>16.517824999999998</v>
      </c>
      <c r="EL121">
        <v>399.97112499999997</v>
      </c>
      <c r="EM121">
        <v>0.95001225</v>
      </c>
      <c r="EN121">
        <v>4.9987925000000002E-2</v>
      </c>
      <c r="EO121">
        <v>0</v>
      </c>
      <c r="EP121">
        <v>2139.8087500000001</v>
      </c>
      <c r="EQ121">
        <v>8.3295499999999993</v>
      </c>
      <c r="ER121">
        <v>4556.9224999999997</v>
      </c>
      <c r="ES121">
        <v>3981.0343750000002</v>
      </c>
      <c r="ET121">
        <v>38.550375000000003</v>
      </c>
      <c r="EU121">
        <v>41.808124999999997</v>
      </c>
      <c r="EV121">
        <v>40.433124999999997</v>
      </c>
      <c r="EW121">
        <v>42</v>
      </c>
      <c r="EX121">
        <v>41.499937500000001</v>
      </c>
      <c r="EY121">
        <v>372.06375000000003</v>
      </c>
      <c r="EZ121">
        <v>19.579999999999998</v>
      </c>
      <c r="FA121">
        <v>0</v>
      </c>
      <c r="FB121">
        <v>298.799999952316</v>
      </c>
      <c r="FC121">
        <v>0</v>
      </c>
      <c r="FD121">
        <v>2139.8816000000002</v>
      </c>
      <c r="FE121">
        <v>1.9453846221472899</v>
      </c>
      <c r="FF121">
        <v>5.5938461653819402</v>
      </c>
      <c r="FG121">
        <v>4557.2388000000001</v>
      </c>
      <c r="FH121">
        <v>15</v>
      </c>
      <c r="FI121">
        <v>1716922322.0999999</v>
      </c>
      <c r="FJ121" t="s">
        <v>854</v>
      </c>
      <c r="FK121">
        <v>1716922318.0999999</v>
      </c>
      <c r="FL121">
        <v>1716922322.0999999</v>
      </c>
      <c r="FM121">
        <v>105</v>
      </c>
      <c r="FN121">
        <v>-0.11700000000000001</v>
      </c>
      <c r="FO121">
        <v>4.0000000000000001E-3</v>
      </c>
      <c r="FP121">
        <v>1.7999999999999999E-2</v>
      </c>
      <c r="FQ121">
        <v>0.39200000000000002</v>
      </c>
      <c r="FR121">
        <v>405</v>
      </c>
      <c r="FS121">
        <v>19</v>
      </c>
      <c r="FT121">
        <v>0.14000000000000001</v>
      </c>
      <c r="FU121">
        <v>0.05</v>
      </c>
      <c r="FV121">
        <v>-12.462680000000001</v>
      </c>
      <c r="FW121">
        <v>-0.63904962406014498</v>
      </c>
      <c r="FX121">
        <v>6.87034831722525E-2</v>
      </c>
      <c r="FY121">
        <v>0</v>
      </c>
      <c r="FZ121">
        <v>392.231066666667</v>
      </c>
      <c r="GA121">
        <v>-1.17985714285692</v>
      </c>
      <c r="GB121">
        <v>8.5790027910522204E-2</v>
      </c>
      <c r="GC121">
        <v>0</v>
      </c>
      <c r="GD121">
        <v>1.4766695000000001</v>
      </c>
      <c r="GE121">
        <v>7.3457142857133E-3</v>
      </c>
      <c r="GF121">
        <v>1.3345616321474301E-3</v>
      </c>
      <c r="GG121">
        <v>1</v>
      </c>
      <c r="GH121">
        <v>9.9911162499999998E-2</v>
      </c>
      <c r="GI121">
        <v>1.5762882352937701E-3</v>
      </c>
      <c r="GJ121">
        <v>3.0398748303795201E-4</v>
      </c>
      <c r="GK121">
        <v>1</v>
      </c>
      <c r="GL121">
        <v>2</v>
      </c>
      <c r="GM121">
        <v>4</v>
      </c>
      <c r="GN121" t="s">
        <v>457</v>
      </c>
      <c r="GO121">
        <v>2.9512900000000002</v>
      </c>
      <c r="GP121">
        <v>2.8858299999999999</v>
      </c>
      <c r="GQ121">
        <v>9.6917900000000001E-2</v>
      </c>
      <c r="GR121">
        <v>0.101644</v>
      </c>
      <c r="GS121">
        <v>0.102465</v>
      </c>
      <c r="GT121">
        <v>0.10295899999999999</v>
      </c>
      <c r="GU121">
        <v>33304</v>
      </c>
      <c r="GV121">
        <v>24892.5</v>
      </c>
      <c r="GW121">
        <v>34664.400000000001</v>
      </c>
      <c r="GX121">
        <v>24822</v>
      </c>
      <c r="GY121">
        <v>41635</v>
      </c>
      <c r="GZ121">
        <v>28475.7</v>
      </c>
      <c r="HA121">
        <v>47563.6</v>
      </c>
      <c r="HB121">
        <v>32859.9</v>
      </c>
      <c r="HC121">
        <v>2.1326000000000001</v>
      </c>
      <c r="HD121">
        <v>2.1674500000000001</v>
      </c>
      <c r="HE121">
        <v>4.4725800000000003E-2</v>
      </c>
      <c r="HF121">
        <v>0</v>
      </c>
      <c r="HG121">
        <v>21.779900000000001</v>
      </c>
      <c r="HH121">
        <v>999.9</v>
      </c>
      <c r="HI121">
        <v>58.673999999999999</v>
      </c>
      <c r="HJ121">
        <v>27.593</v>
      </c>
      <c r="HK121">
        <v>21.6312</v>
      </c>
      <c r="HL121">
        <v>61.901000000000003</v>
      </c>
      <c r="HM121">
        <v>31.2821</v>
      </c>
      <c r="HN121">
        <v>1</v>
      </c>
      <c r="HO121">
        <v>-0.33654200000000001</v>
      </c>
      <c r="HP121">
        <v>0.13350999999999999</v>
      </c>
      <c r="HQ121">
        <v>20.352900000000002</v>
      </c>
      <c r="HR121">
        <v>5.2168400000000004</v>
      </c>
      <c r="HS121">
        <v>11.950100000000001</v>
      </c>
      <c r="HT121">
        <v>4.9897</v>
      </c>
      <c r="HU121">
        <v>3.2989999999999999</v>
      </c>
      <c r="HV121">
        <v>9999</v>
      </c>
      <c r="HW121">
        <v>999.9</v>
      </c>
      <c r="HX121">
        <v>9999</v>
      </c>
      <c r="HY121">
        <v>9999</v>
      </c>
      <c r="HZ121">
        <v>1.8702700000000001</v>
      </c>
      <c r="IA121">
        <v>1.87957</v>
      </c>
      <c r="IB121">
        <v>1.8794299999999999</v>
      </c>
      <c r="IC121">
        <v>1.8720399999999999</v>
      </c>
      <c r="ID121">
        <v>1.8760699999999999</v>
      </c>
      <c r="IE121">
        <v>1.8772599999999999</v>
      </c>
      <c r="IF121">
        <v>1.87731</v>
      </c>
      <c r="IG121">
        <v>1.88022</v>
      </c>
      <c r="IH121">
        <v>5</v>
      </c>
      <c r="II121">
        <v>0</v>
      </c>
      <c r="IJ121">
        <v>0</v>
      </c>
      <c r="IK121">
        <v>0</v>
      </c>
      <c r="IL121" t="s">
        <v>441</v>
      </c>
      <c r="IM121" t="s">
        <v>442</v>
      </c>
      <c r="IN121" t="s">
        <v>443</v>
      </c>
      <c r="IO121" t="s">
        <v>443</v>
      </c>
      <c r="IP121" t="s">
        <v>443</v>
      </c>
      <c r="IQ121" t="s">
        <v>443</v>
      </c>
      <c r="IR121">
        <v>0</v>
      </c>
      <c r="IS121">
        <v>100</v>
      </c>
      <c r="IT121">
        <v>100</v>
      </c>
      <c r="IU121">
        <v>1.7999999999999999E-2</v>
      </c>
      <c r="IV121">
        <v>0.39200000000000002</v>
      </c>
      <c r="IW121">
        <v>-0.76269058854499105</v>
      </c>
      <c r="IX121">
        <v>3.1429845563750499E-3</v>
      </c>
      <c r="IY121">
        <v>-2.6191379260519398E-6</v>
      </c>
      <c r="IZ121">
        <v>8.1946225552374905E-10</v>
      </c>
      <c r="JA121">
        <v>-4.4093044318777698E-3</v>
      </c>
      <c r="JB121">
        <v>-4.0743828274618102E-2</v>
      </c>
      <c r="JC121">
        <v>3.8132344040852999E-3</v>
      </c>
      <c r="JD121">
        <v>-2.3311986755717701E-5</v>
      </c>
      <c r="JE121">
        <v>5</v>
      </c>
      <c r="JF121">
        <v>2227</v>
      </c>
      <c r="JG121">
        <v>1</v>
      </c>
      <c r="JH121">
        <v>23</v>
      </c>
      <c r="JI121">
        <v>4.5999999999999996</v>
      </c>
      <c r="JJ121">
        <v>4.5999999999999996</v>
      </c>
      <c r="JK121">
        <v>0.161133</v>
      </c>
      <c r="JL121">
        <v>4.99878</v>
      </c>
      <c r="JM121">
        <v>1.5954600000000001</v>
      </c>
      <c r="JN121">
        <v>2.3156699999999999</v>
      </c>
      <c r="JO121">
        <v>1.49658</v>
      </c>
      <c r="JP121">
        <v>2.48047</v>
      </c>
      <c r="JQ121">
        <v>30.5015</v>
      </c>
      <c r="JR121">
        <v>24.315200000000001</v>
      </c>
      <c r="JS121">
        <v>2</v>
      </c>
      <c r="JT121">
        <v>506.65899999999999</v>
      </c>
      <c r="JU121">
        <v>549.14</v>
      </c>
      <c r="JV121">
        <v>21.999700000000001</v>
      </c>
      <c r="JW121">
        <v>23.01</v>
      </c>
      <c r="JX121">
        <v>29.9999</v>
      </c>
      <c r="JY121">
        <v>23.061499999999999</v>
      </c>
      <c r="JZ121">
        <v>23.034600000000001</v>
      </c>
      <c r="KA121">
        <v>-1</v>
      </c>
      <c r="KB121">
        <v>20.05</v>
      </c>
      <c r="KC121">
        <v>95.7</v>
      </c>
      <c r="KD121">
        <v>22</v>
      </c>
      <c r="KE121">
        <v>400</v>
      </c>
      <c r="KF121">
        <v>15.3735</v>
      </c>
      <c r="KG121">
        <v>100.581</v>
      </c>
      <c r="KH121">
        <v>100.503</v>
      </c>
    </row>
    <row r="122" spans="1:294" x14ac:dyDescent="0.35">
      <c r="A122">
        <v>104</v>
      </c>
      <c r="B122">
        <v>1716922587.0999999</v>
      </c>
      <c r="C122">
        <v>33601.099999904603</v>
      </c>
      <c r="D122" t="s">
        <v>855</v>
      </c>
      <c r="E122" t="s">
        <v>856</v>
      </c>
      <c r="F122">
        <v>15</v>
      </c>
      <c r="G122">
        <v>1716922578.5999999</v>
      </c>
      <c r="H122">
        <f t="shared" si="50"/>
        <v>1.2516798416337307E-3</v>
      </c>
      <c r="I122">
        <f t="shared" si="51"/>
        <v>1.2516798416337307</v>
      </c>
      <c r="J122">
        <f t="shared" si="52"/>
        <v>9.8185268418785849</v>
      </c>
      <c r="K122">
        <f t="shared" si="53"/>
        <v>392.57212500000003</v>
      </c>
      <c r="L122">
        <f t="shared" si="54"/>
        <v>272.52826902894225</v>
      </c>
      <c r="M122">
        <f t="shared" si="55"/>
        <v>27.421086472787906</v>
      </c>
      <c r="N122">
        <f t="shared" si="56"/>
        <v>39.49958741816944</v>
      </c>
      <c r="O122">
        <f t="shared" si="57"/>
        <v>0.13948858625731886</v>
      </c>
      <c r="P122">
        <f t="shared" si="58"/>
        <v>2.9385775053181056</v>
      </c>
      <c r="Q122">
        <f t="shared" si="59"/>
        <v>0.13591184037759557</v>
      </c>
      <c r="R122">
        <f t="shared" si="60"/>
        <v>8.5258617669533215E-2</v>
      </c>
      <c r="S122">
        <f t="shared" si="61"/>
        <v>77.180278761238341</v>
      </c>
      <c r="T122">
        <f t="shared" si="62"/>
        <v>23.611551681163917</v>
      </c>
      <c r="U122">
        <f t="shared" si="63"/>
        <v>23.611551681163917</v>
      </c>
      <c r="V122">
        <f t="shared" si="64"/>
        <v>2.925798347293711</v>
      </c>
      <c r="W122">
        <f t="shared" si="65"/>
        <v>69.649301435799131</v>
      </c>
      <c r="X122">
        <f t="shared" si="66"/>
        <v>2.0219456877083144</v>
      </c>
      <c r="Y122">
        <f t="shared" si="67"/>
        <v>2.9030380004199894</v>
      </c>
      <c r="Z122">
        <f t="shared" si="68"/>
        <v>0.90385265958539662</v>
      </c>
      <c r="AA122">
        <f t="shared" si="69"/>
        <v>-55.199081016047522</v>
      </c>
      <c r="AB122">
        <f t="shared" si="70"/>
        <v>-20.526152340048277</v>
      </c>
      <c r="AC122">
        <f t="shared" si="71"/>
        <v>-1.4559994767406648</v>
      </c>
      <c r="AD122">
        <f t="shared" si="72"/>
        <v>-9.5407159811600195E-4</v>
      </c>
      <c r="AE122">
        <f t="shared" si="73"/>
        <v>9.7928266018213215</v>
      </c>
      <c r="AF122">
        <f t="shared" si="74"/>
        <v>1.1596880248212251</v>
      </c>
      <c r="AG122">
        <f t="shared" si="75"/>
        <v>9.8185268418785849</v>
      </c>
      <c r="AH122">
        <v>412.58251210756799</v>
      </c>
      <c r="AI122">
        <v>400.58171515151503</v>
      </c>
      <c r="AJ122">
        <v>-9.9463650113399197E-5</v>
      </c>
      <c r="AK122">
        <v>67.039220062831404</v>
      </c>
      <c r="AL122">
        <f t="shared" si="76"/>
        <v>1.2516798416337307</v>
      </c>
      <c r="AM122">
        <v>18.734952095950501</v>
      </c>
      <c r="AN122">
        <v>20.205907878787901</v>
      </c>
      <c r="AO122">
        <v>-3.5488800672322001E-7</v>
      </c>
      <c r="AP122">
        <v>77.570497122145497</v>
      </c>
      <c r="AQ122">
        <v>0</v>
      </c>
      <c r="AR122">
        <v>0</v>
      </c>
      <c r="AS122">
        <f t="shared" si="77"/>
        <v>1</v>
      </c>
      <c r="AT122">
        <f t="shared" si="78"/>
        <v>0</v>
      </c>
      <c r="AU122">
        <f t="shared" si="79"/>
        <v>53780.479121713055</v>
      </c>
      <c r="AV122" t="s">
        <v>484</v>
      </c>
      <c r="AW122">
        <v>10531.5</v>
      </c>
      <c r="AX122">
        <v>1256.3007692307699</v>
      </c>
      <c r="AY122">
        <v>6278</v>
      </c>
      <c r="AZ122">
        <f t="shared" si="80"/>
        <v>0.79988837699414306</v>
      </c>
      <c r="BA122">
        <v>-1.58532174459789</v>
      </c>
      <c r="BB122" t="s">
        <v>857</v>
      </c>
      <c r="BC122">
        <v>10466.9</v>
      </c>
      <c r="BD122">
        <v>2145.2115384615399</v>
      </c>
      <c r="BE122">
        <v>3234.52</v>
      </c>
      <c r="BF122">
        <f t="shared" si="81"/>
        <v>0.33677592395114575</v>
      </c>
      <c r="BG122">
        <v>0.5</v>
      </c>
      <c r="BH122">
        <f t="shared" si="82"/>
        <v>336.61165125561917</v>
      </c>
      <c r="BI122">
        <f t="shared" si="83"/>
        <v>9.8185268418785849</v>
      </c>
      <c r="BJ122">
        <f t="shared" si="84"/>
        <v>56.681349932166</v>
      </c>
      <c r="BK122">
        <f t="shared" si="85"/>
        <v>3.3878353716926213E-2</v>
      </c>
      <c r="BL122">
        <f t="shared" si="86"/>
        <v>0.94093714059582256</v>
      </c>
      <c r="BM122">
        <f t="shared" si="87"/>
        <v>1057.2319637322435</v>
      </c>
      <c r="BN122" t="s">
        <v>438</v>
      </c>
      <c r="BO122">
        <v>0</v>
      </c>
      <c r="BP122">
        <f t="shared" si="88"/>
        <v>1057.2319637322435</v>
      </c>
      <c r="BQ122">
        <f t="shared" si="89"/>
        <v>0.67314100276633204</v>
      </c>
      <c r="BR122">
        <f t="shared" si="90"/>
        <v>0.50030517019039922</v>
      </c>
      <c r="BS122">
        <f t="shared" si="91"/>
        <v>0.58295637324958327</v>
      </c>
      <c r="BT122">
        <f t="shared" si="92"/>
        <v>0.55065103229983403</v>
      </c>
      <c r="BU122">
        <f t="shared" si="93"/>
        <v>0.60606576780859811</v>
      </c>
      <c r="BV122">
        <f t="shared" si="94"/>
        <v>0.24656711380786425</v>
      </c>
      <c r="BW122">
        <f t="shared" si="95"/>
        <v>0.75343288619213578</v>
      </c>
      <c r="DF122">
        <f t="shared" si="96"/>
        <v>400.02887500000003</v>
      </c>
      <c r="DG122">
        <f t="shared" si="97"/>
        <v>336.61165125561917</v>
      </c>
      <c r="DH122">
        <f t="shared" si="98"/>
        <v>0.84146838464003171</v>
      </c>
      <c r="DI122">
        <f t="shared" si="99"/>
        <v>0.19293676928006342</v>
      </c>
      <c r="DJ122">
        <v>1716922578.5999999</v>
      </c>
      <c r="DK122">
        <v>392.57212500000003</v>
      </c>
      <c r="DL122">
        <v>404.86387500000001</v>
      </c>
      <c r="DM122">
        <v>20.095387500000001</v>
      </c>
      <c r="DN122">
        <v>18.732387500000002</v>
      </c>
      <c r="DO122">
        <v>392.49912499999999</v>
      </c>
      <c r="DP122">
        <v>19.706387500000002</v>
      </c>
      <c r="DQ122">
        <v>500.24225000000001</v>
      </c>
      <c r="DR122">
        <v>100.517375</v>
      </c>
      <c r="DS122">
        <v>0.10002726250000001</v>
      </c>
      <c r="DT122">
        <v>23.481987499999999</v>
      </c>
      <c r="DU122">
        <v>22.526968750000002</v>
      </c>
      <c r="DV122">
        <v>999.9</v>
      </c>
      <c r="DW122">
        <v>0</v>
      </c>
      <c r="DX122">
        <v>0</v>
      </c>
      <c r="DY122">
        <v>9999.8168750000004</v>
      </c>
      <c r="DZ122">
        <v>0</v>
      </c>
      <c r="EA122">
        <v>0.22148200000000001</v>
      </c>
      <c r="EB122">
        <v>-12.36463125</v>
      </c>
      <c r="EC122">
        <v>400.59331250000002</v>
      </c>
      <c r="ED122">
        <v>412.59268750000001</v>
      </c>
      <c r="EE122">
        <v>1.47288</v>
      </c>
      <c r="EF122">
        <v>404.86387500000001</v>
      </c>
      <c r="EG122">
        <v>18.732387500000002</v>
      </c>
      <c r="EH122">
        <v>2.0309787500000001</v>
      </c>
      <c r="EI122">
        <v>1.88293</v>
      </c>
      <c r="EJ122">
        <v>17.687962500000001</v>
      </c>
      <c r="EK122">
        <v>16.492799999999999</v>
      </c>
      <c r="EL122">
        <v>400.02887500000003</v>
      </c>
      <c r="EM122">
        <v>0.95001868749999996</v>
      </c>
      <c r="EN122">
        <v>4.9981412500000003E-2</v>
      </c>
      <c r="EO122">
        <v>0</v>
      </c>
      <c r="EP122">
        <v>2145.1624999999999</v>
      </c>
      <c r="EQ122">
        <v>8.3295499999999993</v>
      </c>
      <c r="ER122">
        <v>4567.461875</v>
      </c>
      <c r="ES122">
        <v>3981.6243749999999</v>
      </c>
      <c r="ET122">
        <v>38.515374999999999</v>
      </c>
      <c r="EU122">
        <v>41.765500000000003</v>
      </c>
      <c r="EV122">
        <v>40.374937500000001</v>
      </c>
      <c r="EW122">
        <v>41.940937499999997</v>
      </c>
      <c r="EX122">
        <v>41.4528125</v>
      </c>
      <c r="EY122">
        <v>372.12187499999999</v>
      </c>
      <c r="EZ122">
        <v>19.579999999999998</v>
      </c>
      <c r="FA122">
        <v>0</v>
      </c>
      <c r="FB122">
        <v>298.59999990463302</v>
      </c>
      <c r="FC122">
        <v>0</v>
      </c>
      <c r="FD122">
        <v>2145.2115384615399</v>
      </c>
      <c r="FE122">
        <v>1.91726496057395</v>
      </c>
      <c r="FF122">
        <v>0.159658175737494</v>
      </c>
      <c r="FG122">
        <v>4567.3719230769202</v>
      </c>
      <c r="FH122">
        <v>15</v>
      </c>
      <c r="FI122">
        <v>1716922615.0999999</v>
      </c>
      <c r="FJ122" t="s">
        <v>858</v>
      </c>
      <c r="FK122">
        <v>1716922615.0999999</v>
      </c>
      <c r="FL122">
        <v>1716922609.0999999</v>
      </c>
      <c r="FM122">
        <v>106</v>
      </c>
      <c r="FN122">
        <v>5.5E-2</v>
      </c>
      <c r="FO122">
        <v>-3.0000000000000001E-3</v>
      </c>
      <c r="FP122">
        <v>7.2999999999999995E-2</v>
      </c>
      <c r="FQ122">
        <v>0.38900000000000001</v>
      </c>
      <c r="FR122">
        <v>405</v>
      </c>
      <c r="FS122">
        <v>19</v>
      </c>
      <c r="FT122">
        <v>0.27</v>
      </c>
      <c r="FU122">
        <v>0.11</v>
      </c>
      <c r="FV122">
        <v>-12.3674761904762</v>
      </c>
      <c r="FW122">
        <v>5.42337662337775E-2</v>
      </c>
      <c r="FX122">
        <v>1.77034003933575E-2</v>
      </c>
      <c r="FY122">
        <v>1</v>
      </c>
      <c r="FZ122">
        <v>392.50181250000003</v>
      </c>
      <c r="GA122">
        <v>-9.3617647059700299E-2</v>
      </c>
      <c r="GB122">
        <v>1.0823693627876999E-2</v>
      </c>
      <c r="GC122">
        <v>1</v>
      </c>
      <c r="GD122">
        <v>1.47333</v>
      </c>
      <c r="GE122">
        <v>-9.8812987012981794E-3</v>
      </c>
      <c r="GF122">
        <v>1.32170524774051E-3</v>
      </c>
      <c r="GG122">
        <v>1</v>
      </c>
      <c r="GH122">
        <v>0.100039786666667</v>
      </c>
      <c r="GI122">
        <v>-7.7828571428579802E-4</v>
      </c>
      <c r="GJ122">
        <v>2.8345982164830599E-4</v>
      </c>
      <c r="GK122">
        <v>1</v>
      </c>
      <c r="GL122">
        <v>4</v>
      </c>
      <c r="GM122">
        <v>4</v>
      </c>
      <c r="GN122" t="s">
        <v>440</v>
      </c>
      <c r="GO122">
        <v>2.9512700000000001</v>
      </c>
      <c r="GP122">
        <v>2.88592</v>
      </c>
      <c r="GQ122">
        <v>9.7034200000000001E-2</v>
      </c>
      <c r="GR122">
        <v>0.101704</v>
      </c>
      <c r="GS122">
        <v>0.102363</v>
      </c>
      <c r="GT122">
        <v>0.10288700000000001</v>
      </c>
      <c r="GU122">
        <v>33303.300000000003</v>
      </c>
      <c r="GV122">
        <v>24892</v>
      </c>
      <c r="GW122">
        <v>34667.9</v>
      </c>
      <c r="GX122">
        <v>24823.1</v>
      </c>
      <c r="GY122">
        <v>41641.300000000003</v>
      </c>
      <c r="GZ122">
        <v>28478.799999999999</v>
      </c>
      <c r="HA122">
        <v>47565.2</v>
      </c>
      <c r="HB122">
        <v>32860.9</v>
      </c>
      <c r="HC122">
        <v>2.1332499999999999</v>
      </c>
      <c r="HD122">
        <v>2.1676500000000001</v>
      </c>
      <c r="HE122">
        <v>4.4096299999999998E-2</v>
      </c>
      <c r="HF122">
        <v>0</v>
      </c>
      <c r="HG122">
        <v>21.7959</v>
      </c>
      <c r="HH122">
        <v>999.9</v>
      </c>
      <c r="HI122">
        <v>58.637999999999998</v>
      </c>
      <c r="HJ122">
        <v>27.553000000000001</v>
      </c>
      <c r="HK122">
        <v>21.566600000000001</v>
      </c>
      <c r="HL122">
        <v>61.390999999999998</v>
      </c>
      <c r="HM122">
        <v>31.27</v>
      </c>
      <c r="HN122">
        <v>1</v>
      </c>
      <c r="HO122">
        <v>-0.33822400000000002</v>
      </c>
      <c r="HP122">
        <v>0.117593</v>
      </c>
      <c r="HQ122">
        <v>20.352900000000002</v>
      </c>
      <c r="HR122">
        <v>5.2168400000000004</v>
      </c>
      <c r="HS122">
        <v>11.950100000000001</v>
      </c>
      <c r="HT122">
        <v>4.9899500000000003</v>
      </c>
      <c r="HU122">
        <v>3.2989999999999999</v>
      </c>
      <c r="HV122">
        <v>9999</v>
      </c>
      <c r="HW122">
        <v>999.9</v>
      </c>
      <c r="HX122">
        <v>9999</v>
      </c>
      <c r="HY122">
        <v>9999</v>
      </c>
      <c r="HZ122">
        <v>1.8702700000000001</v>
      </c>
      <c r="IA122">
        <v>1.8795500000000001</v>
      </c>
      <c r="IB122">
        <v>1.8794299999999999</v>
      </c>
      <c r="IC122">
        <v>1.87202</v>
      </c>
      <c r="ID122">
        <v>1.8760699999999999</v>
      </c>
      <c r="IE122">
        <v>1.87727</v>
      </c>
      <c r="IF122">
        <v>1.8773599999999999</v>
      </c>
      <c r="IG122">
        <v>1.88019</v>
      </c>
      <c r="IH122">
        <v>5</v>
      </c>
      <c r="II122">
        <v>0</v>
      </c>
      <c r="IJ122">
        <v>0</v>
      </c>
      <c r="IK122">
        <v>0</v>
      </c>
      <c r="IL122" t="s">
        <v>441</v>
      </c>
      <c r="IM122" t="s">
        <v>442</v>
      </c>
      <c r="IN122" t="s">
        <v>443</v>
      </c>
      <c r="IO122" t="s">
        <v>443</v>
      </c>
      <c r="IP122" t="s">
        <v>443</v>
      </c>
      <c r="IQ122" t="s">
        <v>443</v>
      </c>
      <c r="IR122">
        <v>0</v>
      </c>
      <c r="IS122">
        <v>100</v>
      </c>
      <c r="IT122">
        <v>100</v>
      </c>
      <c r="IU122">
        <v>7.2999999999999995E-2</v>
      </c>
      <c r="IV122">
        <v>0.38900000000000001</v>
      </c>
      <c r="IW122">
        <v>-0.87954446659334495</v>
      </c>
      <c r="IX122">
        <v>3.1429845563750499E-3</v>
      </c>
      <c r="IY122">
        <v>-2.6191379260519398E-6</v>
      </c>
      <c r="IZ122">
        <v>8.1946225552374905E-10</v>
      </c>
      <c r="JA122">
        <v>-6.4892494429037695E-4</v>
      </c>
      <c r="JB122">
        <v>-4.0743828274618102E-2</v>
      </c>
      <c r="JC122">
        <v>3.8132344040852999E-3</v>
      </c>
      <c r="JD122">
        <v>-2.3311986755717701E-5</v>
      </c>
      <c r="JE122">
        <v>5</v>
      </c>
      <c r="JF122">
        <v>2227</v>
      </c>
      <c r="JG122">
        <v>1</v>
      </c>
      <c r="JH122">
        <v>23</v>
      </c>
      <c r="JI122">
        <v>4.5</v>
      </c>
      <c r="JJ122">
        <v>4.4000000000000004</v>
      </c>
      <c r="JK122">
        <v>0.161133</v>
      </c>
      <c r="JL122">
        <v>4.99878</v>
      </c>
      <c r="JM122">
        <v>1.5954600000000001</v>
      </c>
      <c r="JN122">
        <v>2.3156699999999999</v>
      </c>
      <c r="JO122">
        <v>1.49658</v>
      </c>
      <c r="JP122">
        <v>2.49878</v>
      </c>
      <c r="JQ122">
        <v>30.5015</v>
      </c>
      <c r="JR122">
        <v>24.315200000000001</v>
      </c>
      <c r="JS122">
        <v>2</v>
      </c>
      <c r="JT122">
        <v>506.73700000000002</v>
      </c>
      <c r="JU122">
        <v>548.90499999999997</v>
      </c>
      <c r="JV122">
        <v>22.0001</v>
      </c>
      <c r="JW122">
        <v>22.9785</v>
      </c>
      <c r="JX122">
        <v>30.0001</v>
      </c>
      <c r="JY122">
        <v>23.028700000000001</v>
      </c>
      <c r="JZ122">
        <v>23.0001</v>
      </c>
      <c r="KA122">
        <v>-1</v>
      </c>
      <c r="KB122">
        <v>20.05</v>
      </c>
      <c r="KC122">
        <v>95.7</v>
      </c>
      <c r="KD122">
        <v>22</v>
      </c>
      <c r="KE122">
        <v>400</v>
      </c>
      <c r="KF122">
        <v>15.3735</v>
      </c>
      <c r="KG122">
        <v>100.58799999999999</v>
      </c>
      <c r="KH122">
        <v>100.50700000000001</v>
      </c>
    </row>
    <row r="123" spans="1:294" x14ac:dyDescent="0.35">
      <c r="A123">
        <v>105</v>
      </c>
      <c r="B123">
        <v>1716922887.0999999</v>
      </c>
      <c r="C123">
        <v>33901.099999904603</v>
      </c>
      <c r="D123" t="s">
        <v>859</v>
      </c>
      <c r="E123" t="s">
        <v>860</v>
      </c>
      <c r="F123">
        <v>15</v>
      </c>
      <c r="G123">
        <v>1716922879.0999999</v>
      </c>
      <c r="H123">
        <f t="shared" si="50"/>
        <v>1.2413157494491293E-3</v>
      </c>
      <c r="I123">
        <f t="shared" si="51"/>
        <v>1.2413157494491294</v>
      </c>
      <c r="J123">
        <f t="shared" si="52"/>
        <v>9.8779303958969233</v>
      </c>
      <c r="K123">
        <f t="shared" si="53"/>
        <v>392.33473333333302</v>
      </c>
      <c r="L123">
        <f t="shared" si="54"/>
        <v>270.43003257448942</v>
      </c>
      <c r="M123">
        <f t="shared" si="55"/>
        <v>27.210805561406893</v>
      </c>
      <c r="N123">
        <f t="shared" si="56"/>
        <v>39.476917715413634</v>
      </c>
      <c r="O123">
        <f t="shared" si="57"/>
        <v>0.13806074054298947</v>
      </c>
      <c r="P123">
        <f t="shared" si="58"/>
        <v>2.9376172102804388</v>
      </c>
      <c r="Q123">
        <f t="shared" si="59"/>
        <v>0.13455473986560709</v>
      </c>
      <c r="R123">
        <f t="shared" si="60"/>
        <v>8.4404296986891725E-2</v>
      </c>
      <c r="S123">
        <f t="shared" si="61"/>
        <v>77.176362981725831</v>
      </c>
      <c r="T123">
        <f t="shared" si="62"/>
        <v>23.594303937152262</v>
      </c>
      <c r="U123">
        <f t="shared" si="63"/>
        <v>23.594303937152262</v>
      </c>
      <c r="V123">
        <f t="shared" si="64"/>
        <v>2.9227594858230828</v>
      </c>
      <c r="W123">
        <f t="shared" si="65"/>
        <v>69.572497985633788</v>
      </c>
      <c r="X123">
        <f t="shared" si="66"/>
        <v>2.0172861041806707</v>
      </c>
      <c r="Y123">
        <f t="shared" si="67"/>
        <v>2.8995453125705297</v>
      </c>
      <c r="Z123">
        <f t="shared" si="68"/>
        <v>0.90547338164241209</v>
      </c>
      <c r="AA123">
        <f t="shared" si="69"/>
        <v>-54.742024550706603</v>
      </c>
      <c r="AB123">
        <f t="shared" si="70"/>
        <v>-20.949124221799735</v>
      </c>
      <c r="AC123">
        <f t="shared" si="71"/>
        <v>-1.4862085280987574</v>
      </c>
      <c r="AD123">
        <f t="shared" si="72"/>
        <v>-9.9431887926471063E-4</v>
      </c>
      <c r="AE123">
        <f t="shared" si="73"/>
        <v>9.8675529014884091</v>
      </c>
      <c r="AF123">
        <f t="shared" si="74"/>
        <v>1.1432187728460292</v>
      </c>
      <c r="AG123">
        <f t="shared" si="75"/>
        <v>9.8779303958969233</v>
      </c>
      <c r="AH123">
        <v>412.39611839606698</v>
      </c>
      <c r="AI123">
        <v>400.32964242424299</v>
      </c>
      <c r="AJ123">
        <v>-1.3479460562587501E-3</v>
      </c>
      <c r="AK123">
        <v>67.0392893809681</v>
      </c>
      <c r="AL123">
        <f t="shared" si="76"/>
        <v>1.2413157494491294</v>
      </c>
      <c r="AM123">
        <v>18.7041172782932</v>
      </c>
      <c r="AN123">
        <v>20.162975757575701</v>
      </c>
      <c r="AO123">
        <v>1.11112279872317E-6</v>
      </c>
      <c r="AP123">
        <v>77.573156290606207</v>
      </c>
      <c r="AQ123">
        <v>0</v>
      </c>
      <c r="AR123">
        <v>0</v>
      </c>
      <c r="AS123">
        <f t="shared" si="77"/>
        <v>1</v>
      </c>
      <c r="AT123">
        <f t="shared" si="78"/>
        <v>0</v>
      </c>
      <c r="AU123">
        <f t="shared" si="79"/>
        <v>53755.97737148912</v>
      </c>
      <c r="AV123" t="s">
        <v>484</v>
      </c>
      <c r="AW123">
        <v>10531.5</v>
      </c>
      <c r="AX123">
        <v>1256.3007692307699</v>
      </c>
      <c r="AY123">
        <v>6278</v>
      </c>
      <c r="AZ123">
        <f t="shared" si="80"/>
        <v>0.79988837699414306</v>
      </c>
      <c r="BA123">
        <v>-1.58532174459789</v>
      </c>
      <c r="BB123" t="s">
        <v>861</v>
      </c>
      <c r="BC123">
        <v>10467.5</v>
      </c>
      <c r="BD123">
        <v>2149.7096000000001</v>
      </c>
      <c r="BE123">
        <v>3229.92</v>
      </c>
      <c r="BF123">
        <f t="shared" si="81"/>
        <v>0.33443874770892157</v>
      </c>
      <c r="BG123">
        <v>0.5</v>
      </c>
      <c r="BH123">
        <f t="shared" si="82"/>
        <v>336.59434015752987</v>
      </c>
      <c r="BI123">
        <f t="shared" si="83"/>
        <v>9.8779303958969233</v>
      </c>
      <c r="BJ123">
        <f t="shared" si="84"/>
        <v>56.285094804097533</v>
      </c>
      <c r="BK123">
        <f t="shared" si="85"/>
        <v>3.4056580200159885E-2</v>
      </c>
      <c r="BL123">
        <f t="shared" si="86"/>
        <v>0.94370139198494074</v>
      </c>
      <c r="BM123">
        <f t="shared" si="87"/>
        <v>1056.7400435118011</v>
      </c>
      <c r="BN123" t="s">
        <v>438</v>
      </c>
      <c r="BO123">
        <v>0</v>
      </c>
      <c r="BP123">
        <f t="shared" si="88"/>
        <v>1056.7400435118011</v>
      </c>
      <c r="BQ123">
        <f t="shared" si="89"/>
        <v>0.67282779650523816</v>
      </c>
      <c r="BR123">
        <f t="shared" si="90"/>
        <v>0.49706440406600805</v>
      </c>
      <c r="BS123">
        <f t="shared" si="91"/>
        <v>0.58378246350525098</v>
      </c>
      <c r="BT123">
        <f t="shared" si="92"/>
        <v>0.54732462227730794</v>
      </c>
      <c r="BU123">
        <f t="shared" si="93"/>
        <v>0.60698179240278627</v>
      </c>
      <c r="BV123">
        <f t="shared" si="94"/>
        <v>0.24434363598733561</v>
      </c>
      <c r="BW123">
        <f t="shared" si="95"/>
        <v>0.75565636401266434</v>
      </c>
      <c r="DF123">
        <f t="shared" si="96"/>
        <v>400.008266666667</v>
      </c>
      <c r="DG123">
        <f t="shared" si="97"/>
        <v>336.59434015752987</v>
      </c>
      <c r="DH123">
        <f t="shared" si="98"/>
        <v>0.84146846004564968</v>
      </c>
      <c r="DI123">
        <f t="shared" si="99"/>
        <v>0.1929369200912992</v>
      </c>
      <c r="DJ123">
        <v>1716922879.0999999</v>
      </c>
      <c r="DK123">
        <v>392.33473333333302</v>
      </c>
      <c r="DL123">
        <v>404.70826666666699</v>
      </c>
      <c r="DM123">
        <v>20.048459999999999</v>
      </c>
      <c r="DN123">
        <v>18.704726666666701</v>
      </c>
      <c r="DO123">
        <v>392.30973333333299</v>
      </c>
      <c r="DP123">
        <v>19.669460000000001</v>
      </c>
      <c r="DQ123">
        <v>500.23273333333299</v>
      </c>
      <c r="DR123">
        <v>100.52046666666701</v>
      </c>
      <c r="DS123">
        <v>0.10003506666666701</v>
      </c>
      <c r="DT123">
        <v>23.462026666666699</v>
      </c>
      <c r="DU123">
        <v>22.485393333333299</v>
      </c>
      <c r="DV123">
        <v>999.9</v>
      </c>
      <c r="DW123">
        <v>0</v>
      </c>
      <c r="DX123">
        <v>0</v>
      </c>
      <c r="DY123">
        <v>9994.0453333333298</v>
      </c>
      <c r="DZ123">
        <v>0</v>
      </c>
      <c r="EA123">
        <v>0.22148200000000001</v>
      </c>
      <c r="EB123">
        <v>-12.3433333333333</v>
      </c>
      <c r="EC123">
        <v>400.438733333333</v>
      </c>
      <c r="ED123">
        <v>412.42239999999998</v>
      </c>
      <c r="EE123">
        <v>1.4577199999999999</v>
      </c>
      <c r="EF123">
        <v>404.70826666666699</v>
      </c>
      <c r="EG123">
        <v>18.704726666666701</v>
      </c>
      <c r="EH123">
        <v>2.0267406666666701</v>
      </c>
      <c r="EI123">
        <v>1.88020866666667</v>
      </c>
      <c r="EJ123">
        <v>17.654806666666701</v>
      </c>
      <c r="EK123">
        <v>16.470079999999999</v>
      </c>
      <c r="EL123">
        <v>400.008266666667</v>
      </c>
      <c r="EM123">
        <v>0.95001706666666696</v>
      </c>
      <c r="EN123">
        <v>4.9983073333333301E-2</v>
      </c>
      <c r="EO123">
        <v>0</v>
      </c>
      <c r="EP123">
        <v>2149.7006666666698</v>
      </c>
      <c r="EQ123">
        <v>8.3295499999999993</v>
      </c>
      <c r="ER123">
        <v>4575.4973333333301</v>
      </c>
      <c r="ES123">
        <v>3981.4153333333302</v>
      </c>
      <c r="ET123">
        <v>38.474800000000002</v>
      </c>
      <c r="EU123">
        <v>41.75</v>
      </c>
      <c r="EV123">
        <v>40.366599999999998</v>
      </c>
      <c r="EW123">
        <v>41.945399999999999</v>
      </c>
      <c r="EX123">
        <v>41.436999999999998</v>
      </c>
      <c r="EY123">
        <v>372.101333333333</v>
      </c>
      <c r="EZ123">
        <v>19.579999999999998</v>
      </c>
      <c r="FA123">
        <v>0</v>
      </c>
      <c r="FB123">
        <v>299</v>
      </c>
      <c r="FC123">
        <v>0</v>
      </c>
      <c r="FD123">
        <v>2149.7096000000001</v>
      </c>
      <c r="FE123">
        <v>0.78076922686118699</v>
      </c>
      <c r="FF123">
        <v>5.6015385069007504</v>
      </c>
      <c r="FG123">
        <v>4575.3227999999999</v>
      </c>
      <c r="FH123">
        <v>15</v>
      </c>
      <c r="FI123">
        <v>1716922928.0999999</v>
      </c>
      <c r="FJ123" t="s">
        <v>862</v>
      </c>
      <c r="FK123">
        <v>1716922928.0999999</v>
      </c>
      <c r="FL123">
        <v>1716922910.0999999</v>
      </c>
      <c r="FM123">
        <v>107</v>
      </c>
      <c r="FN123">
        <v>-4.9000000000000002E-2</v>
      </c>
      <c r="FO123">
        <v>-7.0000000000000001E-3</v>
      </c>
      <c r="FP123">
        <v>2.5000000000000001E-2</v>
      </c>
      <c r="FQ123">
        <v>0.379</v>
      </c>
      <c r="FR123">
        <v>405</v>
      </c>
      <c r="FS123">
        <v>19</v>
      </c>
      <c r="FT123">
        <v>0.36</v>
      </c>
      <c r="FU123">
        <v>0.09</v>
      </c>
      <c r="FV123">
        <v>-12.330005</v>
      </c>
      <c r="FW123">
        <v>-0.357757894736844</v>
      </c>
      <c r="FX123">
        <v>4.0041584321802097E-2</v>
      </c>
      <c r="FY123">
        <v>1</v>
      </c>
      <c r="FZ123">
        <v>392.37619999999998</v>
      </c>
      <c r="GA123">
        <v>-0.66514285714270505</v>
      </c>
      <c r="GB123">
        <v>4.9848035735296697E-2</v>
      </c>
      <c r="GC123">
        <v>1</v>
      </c>
      <c r="GD123">
        <v>1.4578545000000001</v>
      </c>
      <c r="GE123">
        <v>2.9508270676719601E-3</v>
      </c>
      <c r="GF123">
        <v>1.5576889131016999E-3</v>
      </c>
      <c r="GG123">
        <v>1</v>
      </c>
      <c r="GH123">
        <v>0.10002079375</v>
      </c>
      <c r="GI123">
        <v>2.4450882352920099E-4</v>
      </c>
      <c r="GJ123">
        <v>2.10312307856523E-4</v>
      </c>
      <c r="GK123">
        <v>1</v>
      </c>
      <c r="GL123">
        <v>4</v>
      </c>
      <c r="GM123">
        <v>4</v>
      </c>
      <c r="GN123" t="s">
        <v>440</v>
      </c>
      <c r="GO123">
        <v>2.95119</v>
      </c>
      <c r="GP123">
        <v>2.8858600000000001</v>
      </c>
      <c r="GQ123">
        <v>9.69912E-2</v>
      </c>
      <c r="GR123">
        <v>0.101676</v>
      </c>
      <c r="GS123">
        <v>0.10223400000000001</v>
      </c>
      <c r="GT123">
        <v>0.10276200000000001</v>
      </c>
      <c r="GU123">
        <v>33305.199999999997</v>
      </c>
      <c r="GV123">
        <v>24895</v>
      </c>
      <c r="GW123">
        <v>34668.199999999997</v>
      </c>
      <c r="GX123">
        <v>24825.200000000001</v>
      </c>
      <c r="GY123">
        <v>41649.4</v>
      </c>
      <c r="GZ123">
        <v>28485.5</v>
      </c>
      <c r="HA123">
        <v>47567.5</v>
      </c>
      <c r="HB123">
        <v>32864.199999999997</v>
      </c>
      <c r="HC123">
        <v>2.1334200000000001</v>
      </c>
      <c r="HD123">
        <v>2.1682000000000001</v>
      </c>
      <c r="HE123">
        <v>4.5657200000000002E-2</v>
      </c>
      <c r="HF123">
        <v>0</v>
      </c>
      <c r="HG123">
        <v>21.732099999999999</v>
      </c>
      <c r="HH123">
        <v>999.9</v>
      </c>
      <c r="HI123">
        <v>58.600999999999999</v>
      </c>
      <c r="HJ123">
        <v>27.553000000000001</v>
      </c>
      <c r="HK123">
        <v>21.5518</v>
      </c>
      <c r="HL123">
        <v>61.030999999999999</v>
      </c>
      <c r="HM123">
        <v>30.953499999999998</v>
      </c>
      <c r="HN123">
        <v>1</v>
      </c>
      <c r="HO123">
        <v>-0.34064</v>
      </c>
      <c r="HP123">
        <v>0.112606</v>
      </c>
      <c r="HQ123">
        <v>20.352499999999999</v>
      </c>
      <c r="HR123">
        <v>5.2132500000000004</v>
      </c>
      <c r="HS123">
        <v>11.950100000000001</v>
      </c>
      <c r="HT123">
        <v>4.9896500000000001</v>
      </c>
      <c r="HU123">
        <v>3.2989999999999999</v>
      </c>
      <c r="HV123">
        <v>9999</v>
      </c>
      <c r="HW123">
        <v>999.9</v>
      </c>
      <c r="HX123">
        <v>9999</v>
      </c>
      <c r="HY123">
        <v>9999</v>
      </c>
      <c r="HZ123">
        <v>1.8702700000000001</v>
      </c>
      <c r="IA123">
        <v>1.8795599999999999</v>
      </c>
      <c r="IB123">
        <v>1.8794299999999999</v>
      </c>
      <c r="IC123">
        <v>1.87205</v>
      </c>
      <c r="ID123">
        <v>1.8760699999999999</v>
      </c>
      <c r="IE123">
        <v>1.87727</v>
      </c>
      <c r="IF123">
        <v>1.8773599999999999</v>
      </c>
      <c r="IG123">
        <v>1.8802399999999999</v>
      </c>
      <c r="IH123">
        <v>5</v>
      </c>
      <c r="II123">
        <v>0</v>
      </c>
      <c r="IJ123">
        <v>0</v>
      </c>
      <c r="IK123">
        <v>0</v>
      </c>
      <c r="IL123" t="s">
        <v>441</v>
      </c>
      <c r="IM123" t="s">
        <v>442</v>
      </c>
      <c r="IN123" t="s">
        <v>443</v>
      </c>
      <c r="IO123" t="s">
        <v>443</v>
      </c>
      <c r="IP123" t="s">
        <v>443</v>
      </c>
      <c r="IQ123" t="s">
        <v>443</v>
      </c>
      <c r="IR123">
        <v>0</v>
      </c>
      <c r="IS123">
        <v>100</v>
      </c>
      <c r="IT123">
        <v>100</v>
      </c>
      <c r="IU123">
        <v>2.5000000000000001E-2</v>
      </c>
      <c r="IV123">
        <v>0.379</v>
      </c>
      <c r="IW123">
        <v>-0.824285550493844</v>
      </c>
      <c r="IX123">
        <v>3.1429845563750499E-3</v>
      </c>
      <c r="IY123">
        <v>-2.6191379260519398E-6</v>
      </c>
      <c r="IZ123">
        <v>8.1946225552374905E-10</v>
      </c>
      <c r="JA123">
        <v>-3.5022493085517699E-3</v>
      </c>
      <c r="JB123">
        <v>-4.0743828274618102E-2</v>
      </c>
      <c r="JC123">
        <v>3.8132344040852999E-3</v>
      </c>
      <c r="JD123">
        <v>-2.3311986755717701E-5</v>
      </c>
      <c r="JE123">
        <v>5</v>
      </c>
      <c r="JF123">
        <v>2227</v>
      </c>
      <c r="JG123">
        <v>1</v>
      </c>
      <c r="JH123">
        <v>23</v>
      </c>
      <c r="JI123">
        <v>4.5</v>
      </c>
      <c r="JJ123">
        <v>4.5999999999999996</v>
      </c>
      <c r="JK123">
        <v>0.161133</v>
      </c>
      <c r="JL123">
        <v>4.99878</v>
      </c>
      <c r="JM123">
        <v>1.5954600000000001</v>
      </c>
      <c r="JN123">
        <v>2.3144499999999999</v>
      </c>
      <c r="JO123">
        <v>1.49658</v>
      </c>
      <c r="JP123">
        <v>2.3718300000000001</v>
      </c>
      <c r="JQ123">
        <v>30.458400000000001</v>
      </c>
      <c r="JR123">
        <v>24.315200000000001</v>
      </c>
      <c r="JS123">
        <v>2</v>
      </c>
      <c r="JT123">
        <v>506.62</v>
      </c>
      <c r="JU123">
        <v>549.02599999999995</v>
      </c>
      <c r="JV123">
        <v>21.999400000000001</v>
      </c>
      <c r="JW123">
        <v>22.959800000000001</v>
      </c>
      <c r="JX123">
        <v>30.0001</v>
      </c>
      <c r="JY123">
        <v>23.005299999999998</v>
      </c>
      <c r="JZ123">
        <v>22.975999999999999</v>
      </c>
      <c r="KA123">
        <v>-1</v>
      </c>
      <c r="KB123">
        <v>20.05</v>
      </c>
      <c r="KC123">
        <v>95.7</v>
      </c>
      <c r="KD123">
        <v>22</v>
      </c>
      <c r="KE123">
        <v>400</v>
      </c>
      <c r="KF123">
        <v>15.3735</v>
      </c>
      <c r="KG123">
        <v>100.59099999999999</v>
      </c>
      <c r="KH123">
        <v>100.51600000000001</v>
      </c>
    </row>
    <row r="124" spans="1:294" x14ac:dyDescent="0.35">
      <c r="A124">
        <v>106</v>
      </c>
      <c r="B124">
        <v>1716923187.0999999</v>
      </c>
      <c r="C124">
        <v>34201.099999904603</v>
      </c>
      <c r="D124" t="s">
        <v>863</v>
      </c>
      <c r="E124" t="s">
        <v>864</v>
      </c>
      <c r="F124">
        <v>15</v>
      </c>
      <c r="G124">
        <v>1716923178.5999999</v>
      </c>
      <c r="H124">
        <f t="shared" si="50"/>
        <v>1.2337418197562683E-3</v>
      </c>
      <c r="I124">
        <f t="shared" si="51"/>
        <v>1.2337418197562684</v>
      </c>
      <c r="J124">
        <f t="shared" si="52"/>
        <v>9.6412771229363692</v>
      </c>
      <c r="K124">
        <f t="shared" si="53"/>
        <v>392.7073125</v>
      </c>
      <c r="L124">
        <f t="shared" si="54"/>
        <v>272.45293313011223</v>
      </c>
      <c r="M124">
        <f t="shared" si="55"/>
        <v>27.415140119038551</v>
      </c>
      <c r="N124">
        <f t="shared" si="56"/>
        <v>39.515544480547419</v>
      </c>
      <c r="O124">
        <f t="shared" si="57"/>
        <v>0.13669315406229357</v>
      </c>
      <c r="P124">
        <f t="shared" si="58"/>
        <v>2.9373669308729538</v>
      </c>
      <c r="Q124">
        <f t="shared" si="59"/>
        <v>0.13325505161987672</v>
      </c>
      <c r="R124">
        <f t="shared" si="60"/>
        <v>8.358610456884491E-2</v>
      </c>
      <c r="S124">
        <f t="shared" si="61"/>
        <v>77.176490819421161</v>
      </c>
      <c r="T124">
        <f t="shared" si="62"/>
        <v>23.601307644057059</v>
      </c>
      <c r="U124">
        <f t="shared" si="63"/>
        <v>23.601307644057059</v>
      </c>
      <c r="V124">
        <f t="shared" si="64"/>
        <v>2.9239931283886222</v>
      </c>
      <c r="W124">
        <f t="shared" si="65"/>
        <v>69.480752502424593</v>
      </c>
      <c r="X124">
        <f t="shared" si="66"/>
        <v>2.0152363753819058</v>
      </c>
      <c r="Y124">
        <f t="shared" si="67"/>
        <v>2.9004239344005125</v>
      </c>
      <c r="Z124">
        <f t="shared" si="68"/>
        <v>0.90875675300671643</v>
      </c>
      <c r="AA124">
        <f t="shared" si="69"/>
        <v>-54.40801425125143</v>
      </c>
      <c r="AB124">
        <f t="shared" si="70"/>
        <v>-21.260950020165613</v>
      </c>
      <c r="AC124">
        <f t="shared" si="71"/>
        <v>-1.5085509016774998</v>
      </c>
      <c r="AD124">
        <f t="shared" si="72"/>
        <v>-1.024353673376055E-3</v>
      </c>
      <c r="AE124">
        <f t="shared" si="73"/>
        <v>9.6996844020575939</v>
      </c>
      <c r="AF124">
        <f t="shared" si="74"/>
        <v>1.1481215576162109</v>
      </c>
      <c r="AG124">
        <f t="shared" si="75"/>
        <v>9.6412771229363692</v>
      </c>
      <c r="AH124">
        <v>412.65899253853303</v>
      </c>
      <c r="AI124">
        <v>400.83421212121198</v>
      </c>
      <c r="AJ124">
        <v>7.4080221339718703E-3</v>
      </c>
      <c r="AK124">
        <v>67.039159025926097</v>
      </c>
      <c r="AL124">
        <f t="shared" si="76"/>
        <v>1.2337418197562684</v>
      </c>
      <c r="AM124">
        <v>18.678381282732101</v>
      </c>
      <c r="AN124">
        <v>20.1283775757576</v>
      </c>
      <c r="AO124">
        <v>4.1019075615868103E-6</v>
      </c>
      <c r="AP124">
        <v>77.568320774109907</v>
      </c>
      <c r="AQ124">
        <v>1</v>
      </c>
      <c r="AR124">
        <v>0</v>
      </c>
      <c r="AS124">
        <f t="shared" si="77"/>
        <v>1</v>
      </c>
      <c r="AT124">
        <f t="shared" si="78"/>
        <v>0</v>
      </c>
      <c r="AU124">
        <f t="shared" si="79"/>
        <v>53747.783735365636</v>
      </c>
      <c r="AV124" t="s">
        <v>484</v>
      </c>
      <c r="AW124">
        <v>10531.5</v>
      </c>
      <c r="AX124">
        <v>1256.3007692307699</v>
      </c>
      <c r="AY124">
        <v>6278</v>
      </c>
      <c r="AZ124">
        <f t="shared" si="80"/>
        <v>0.79988837699414306</v>
      </c>
      <c r="BA124">
        <v>-1.58532174459789</v>
      </c>
      <c r="BB124" t="s">
        <v>865</v>
      </c>
      <c r="BC124">
        <v>10468</v>
      </c>
      <c r="BD124">
        <v>2154.8764000000001</v>
      </c>
      <c r="BE124">
        <v>3226.27</v>
      </c>
      <c r="BF124">
        <f t="shared" si="81"/>
        <v>0.33208429548673857</v>
      </c>
      <c r="BG124">
        <v>0.5</v>
      </c>
      <c r="BH124">
        <f t="shared" si="82"/>
        <v>336.59490384721056</v>
      </c>
      <c r="BI124">
        <f t="shared" si="83"/>
        <v>9.6412771229363692</v>
      </c>
      <c r="BJ124">
        <f t="shared" si="84"/>
        <v>55.888940754263714</v>
      </c>
      <c r="BK124">
        <f t="shared" si="85"/>
        <v>3.3353442786021245E-2</v>
      </c>
      <c r="BL124">
        <f t="shared" si="86"/>
        <v>0.94590037411623951</v>
      </c>
      <c r="BM124">
        <f t="shared" si="87"/>
        <v>1056.3490441961085</v>
      </c>
      <c r="BN124" t="s">
        <v>438</v>
      </c>
      <c r="BO124">
        <v>0</v>
      </c>
      <c r="BP124">
        <f t="shared" si="88"/>
        <v>1056.3490441961085</v>
      </c>
      <c r="BQ124">
        <f t="shared" si="89"/>
        <v>0.67257884671893287</v>
      </c>
      <c r="BR124">
        <f t="shared" si="90"/>
        <v>0.49374775479002658</v>
      </c>
      <c r="BS124">
        <f t="shared" si="91"/>
        <v>0.58443776227669653</v>
      </c>
      <c r="BT124">
        <f t="shared" si="92"/>
        <v>0.54386311383231301</v>
      </c>
      <c r="BU124">
        <f t="shared" si="93"/>
        <v>0.60770863800469632</v>
      </c>
      <c r="BV124">
        <f t="shared" si="94"/>
        <v>0.24204171007043332</v>
      </c>
      <c r="BW124">
        <f t="shared" si="95"/>
        <v>0.75795828992956671</v>
      </c>
      <c r="DF124">
        <f t="shared" si="96"/>
        <v>400.0089375</v>
      </c>
      <c r="DG124">
        <f t="shared" si="97"/>
        <v>336.59490384721056</v>
      </c>
      <c r="DH124">
        <f t="shared" si="98"/>
        <v>0.84146845805716675</v>
      </c>
      <c r="DI124">
        <f t="shared" si="99"/>
        <v>0.19293691611433347</v>
      </c>
      <c r="DJ124">
        <v>1716923178.5999999</v>
      </c>
      <c r="DK124">
        <v>392.7073125</v>
      </c>
      <c r="DL124">
        <v>404.88237500000002</v>
      </c>
      <c r="DM124">
        <v>20.0275125</v>
      </c>
      <c r="DN124">
        <v>18.677981249999998</v>
      </c>
      <c r="DO124">
        <v>392.61631249999999</v>
      </c>
      <c r="DP124">
        <v>19.6435125</v>
      </c>
      <c r="DQ124">
        <v>500.23037499999998</v>
      </c>
      <c r="DR124">
        <v>100.523375</v>
      </c>
      <c r="DS124">
        <v>0.10002370625</v>
      </c>
      <c r="DT124">
        <v>23.46705</v>
      </c>
      <c r="DU124">
        <v>22.492999999999999</v>
      </c>
      <c r="DV124">
        <v>999.9</v>
      </c>
      <c r="DW124">
        <v>0</v>
      </c>
      <c r="DX124">
        <v>0</v>
      </c>
      <c r="DY124">
        <v>9992.3325000000004</v>
      </c>
      <c r="DZ124">
        <v>0</v>
      </c>
      <c r="EA124">
        <v>0.22148200000000001</v>
      </c>
      <c r="EB124">
        <v>-12.25899375</v>
      </c>
      <c r="EC124">
        <v>400.68818750000003</v>
      </c>
      <c r="ED124">
        <v>412.58862499999998</v>
      </c>
      <c r="EE124">
        <v>1.4494225000000001</v>
      </c>
      <c r="EF124">
        <v>404.88237500000002</v>
      </c>
      <c r="EG124">
        <v>18.677981249999998</v>
      </c>
      <c r="EH124">
        <v>2.0232762499999999</v>
      </c>
      <c r="EI124">
        <v>1.8775762499999999</v>
      </c>
      <c r="EJ124">
        <v>17.627693749999999</v>
      </c>
      <c r="EK124">
        <v>16.448037500000002</v>
      </c>
      <c r="EL124">
        <v>400.0089375</v>
      </c>
      <c r="EM124">
        <v>0.95001650000000004</v>
      </c>
      <c r="EN124">
        <v>4.9983649999999998E-2</v>
      </c>
      <c r="EO124">
        <v>0</v>
      </c>
      <c r="EP124">
        <v>2154.7649999999999</v>
      </c>
      <c r="EQ124">
        <v>8.3295499999999993</v>
      </c>
      <c r="ER124">
        <v>4585.4187499999998</v>
      </c>
      <c r="ES124">
        <v>3981.4212499999999</v>
      </c>
      <c r="ET124">
        <v>38.492062500000003</v>
      </c>
      <c r="EU124">
        <v>41.757750000000001</v>
      </c>
      <c r="EV124">
        <v>40.355312499999997</v>
      </c>
      <c r="EW124">
        <v>41.936999999999998</v>
      </c>
      <c r="EX124">
        <v>41.429312500000002</v>
      </c>
      <c r="EY124">
        <v>372.10187500000001</v>
      </c>
      <c r="EZ124">
        <v>19.579999999999998</v>
      </c>
      <c r="FA124">
        <v>0</v>
      </c>
      <c r="FB124">
        <v>298.799999952316</v>
      </c>
      <c r="FC124">
        <v>0</v>
      </c>
      <c r="FD124">
        <v>2154.8764000000001</v>
      </c>
      <c r="FE124">
        <v>1.7176923120868599</v>
      </c>
      <c r="FF124">
        <v>2.64615380545809</v>
      </c>
      <c r="FG124">
        <v>4585.5064000000002</v>
      </c>
      <c r="FH124">
        <v>15</v>
      </c>
      <c r="FI124">
        <v>1716923212.0999999</v>
      </c>
      <c r="FJ124" t="s">
        <v>866</v>
      </c>
      <c r="FK124">
        <v>1716923212.0999999</v>
      </c>
      <c r="FL124">
        <v>1716923209.0999999</v>
      </c>
      <c r="FM124">
        <v>108</v>
      </c>
      <c r="FN124">
        <v>6.6000000000000003E-2</v>
      </c>
      <c r="FO124">
        <v>6.0000000000000001E-3</v>
      </c>
      <c r="FP124">
        <v>9.0999999999999998E-2</v>
      </c>
      <c r="FQ124">
        <v>0.38400000000000001</v>
      </c>
      <c r="FR124">
        <v>405</v>
      </c>
      <c r="FS124">
        <v>19</v>
      </c>
      <c r="FT124">
        <v>0.17</v>
      </c>
      <c r="FU124">
        <v>0.06</v>
      </c>
      <c r="FV124">
        <v>-12.26468</v>
      </c>
      <c r="FW124">
        <v>0.38224962406016899</v>
      </c>
      <c r="FX124">
        <v>4.39617060633457E-2</v>
      </c>
      <c r="FY124">
        <v>1</v>
      </c>
      <c r="FZ124">
        <v>392.61433333333298</v>
      </c>
      <c r="GA124">
        <v>1.5145714285709999</v>
      </c>
      <c r="GB124">
        <v>0.110343504062946</v>
      </c>
      <c r="GC124">
        <v>0</v>
      </c>
      <c r="GD124">
        <v>1.4497845</v>
      </c>
      <c r="GE124">
        <v>-1.27159398496265E-2</v>
      </c>
      <c r="GF124">
        <v>1.54159487220215E-3</v>
      </c>
      <c r="GG124">
        <v>1</v>
      </c>
      <c r="GH124">
        <v>0.10002370625</v>
      </c>
      <c r="GI124">
        <v>8.5386176470542802E-4</v>
      </c>
      <c r="GJ124">
        <v>3.0900260004721201E-4</v>
      </c>
      <c r="GK124">
        <v>1</v>
      </c>
      <c r="GL124">
        <v>3</v>
      </c>
      <c r="GM124">
        <v>4</v>
      </c>
      <c r="GN124" t="s">
        <v>448</v>
      </c>
      <c r="GO124">
        <v>2.9513099999999999</v>
      </c>
      <c r="GP124">
        <v>2.8858299999999999</v>
      </c>
      <c r="GQ124">
        <v>9.7108700000000006E-2</v>
      </c>
      <c r="GR124">
        <v>0.101743</v>
      </c>
      <c r="GS124">
        <v>0.102145</v>
      </c>
      <c r="GT124">
        <v>0.10269</v>
      </c>
      <c r="GU124">
        <v>33301.5</v>
      </c>
      <c r="GV124">
        <v>24893.200000000001</v>
      </c>
      <c r="GW124">
        <v>34668.6</v>
      </c>
      <c r="GX124">
        <v>24825.200000000001</v>
      </c>
      <c r="GY124">
        <v>41651.800000000003</v>
      </c>
      <c r="GZ124">
        <v>28487</v>
      </c>
      <c r="HA124">
        <v>47565.4</v>
      </c>
      <c r="HB124">
        <v>32863.4</v>
      </c>
      <c r="HC124">
        <v>2.13368</v>
      </c>
      <c r="HD124">
        <v>2.1686999999999999</v>
      </c>
      <c r="HE124">
        <v>4.4852499999999997E-2</v>
      </c>
      <c r="HF124">
        <v>0</v>
      </c>
      <c r="HG124">
        <v>21.748200000000001</v>
      </c>
      <c r="HH124">
        <v>999.9</v>
      </c>
      <c r="HI124">
        <v>58.600999999999999</v>
      </c>
      <c r="HJ124">
        <v>27.523</v>
      </c>
      <c r="HK124">
        <v>21.515000000000001</v>
      </c>
      <c r="HL124">
        <v>61.780999999999999</v>
      </c>
      <c r="HM124">
        <v>31.838899999999999</v>
      </c>
      <c r="HN124">
        <v>1</v>
      </c>
      <c r="HO124">
        <v>-0.34135700000000002</v>
      </c>
      <c r="HP124">
        <v>0.104058</v>
      </c>
      <c r="HQ124">
        <v>20.352699999999999</v>
      </c>
      <c r="HR124">
        <v>5.2168400000000004</v>
      </c>
      <c r="HS124">
        <v>11.9499</v>
      </c>
      <c r="HT124">
        <v>4.9897</v>
      </c>
      <c r="HU124">
        <v>3.2989999999999999</v>
      </c>
      <c r="HV124">
        <v>9999</v>
      </c>
      <c r="HW124">
        <v>999.9</v>
      </c>
      <c r="HX124">
        <v>9999</v>
      </c>
      <c r="HY124">
        <v>9999</v>
      </c>
      <c r="HZ124">
        <v>1.8702700000000001</v>
      </c>
      <c r="IA124">
        <v>1.8795599999999999</v>
      </c>
      <c r="IB124">
        <v>1.87944</v>
      </c>
      <c r="IC124">
        <v>1.87201</v>
      </c>
      <c r="ID124">
        <v>1.8760699999999999</v>
      </c>
      <c r="IE124">
        <v>1.87727</v>
      </c>
      <c r="IF124">
        <v>1.87731</v>
      </c>
      <c r="IG124">
        <v>1.8802000000000001</v>
      </c>
      <c r="IH124">
        <v>5</v>
      </c>
      <c r="II124">
        <v>0</v>
      </c>
      <c r="IJ124">
        <v>0</v>
      </c>
      <c r="IK124">
        <v>0</v>
      </c>
      <c r="IL124" t="s">
        <v>441</v>
      </c>
      <c r="IM124" t="s">
        <v>442</v>
      </c>
      <c r="IN124" t="s">
        <v>443</v>
      </c>
      <c r="IO124" t="s">
        <v>443</v>
      </c>
      <c r="IP124" t="s">
        <v>443</v>
      </c>
      <c r="IQ124" t="s">
        <v>443</v>
      </c>
      <c r="IR124">
        <v>0</v>
      </c>
      <c r="IS124">
        <v>100</v>
      </c>
      <c r="IT124">
        <v>100</v>
      </c>
      <c r="IU124">
        <v>9.0999999999999998E-2</v>
      </c>
      <c r="IV124">
        <v>0.38400000000000001</v>
      </c>
      <c r="IW124">
        <v>-0.87285920029643604</v>
      </c>
      <c r="IX124">
        <v>3.1429845563750499E-3</v>
      </c>
      <c r="IY124">
        <v>-2.6191379260519398E-6</v>
      </c>
      <c r="IZ124">
        <v>8.1946225552374905E-10</v>
      </c>
      <c r="JA124">
        <v>-1.04612318573396E-2</v>
      </c>
      <c r="JB124">
        <v>-4.0743828274618102E-2</v>
      </c>
      <c r="JC124">
        <v>3.8132344040852999E-3</v>
      </c>
      <c r="JD124">
        <v>-2.3311986755717701E-5</v>
      </c>
      <c r="JE124">
        <v>5</v>
      </c>
      <c r="JF124">
        <v>2227</v>
      </c>
      <c r="JG124">
        <v>1</v>
      </c>
      <c r="JH124">
        <v>23</v>
      </c>
      <c r="JI124">
        <v>4.3</v>
      </c>
      <c r="JJ124">
        <v>4.5999999999999996</v>
      </c>
      <c r="JK124">
        <v>0.161133</v>
      </c>
      <c r="JL124">
        <v>4.99878</v>
      </c>
      <c r="JM124">
        <v>1.5954600000000001</v>
      </c>
      <c r="JN124">
        <v>2.3144499999999999</v>
      </c>
      <c r="JO124">
        <v>1.49658</v>
      </c>
      <c r="JP124">
        <v>2.36084</v>
      </c>
      <c r="JQ124">
        <v>30.436900000000001</v>
      </c>
      <c r="JR124">
        <v>24.3064</v>
      </c>
      <c r="JS124">
        <v>2</v>
      </c>
      <c r="JT124">
        <v>506.589</v>
      </c>
      <c r="JU124">
        <v>549.17700000000002</v>
      </c>
      <c r="JV124">
        <v>22.0001</v>
      </c>
      <c r="JW124">
        <v>22.9405</v>
      </c>
      <c r="JX124">
        <v>30</v>
      </c>
      <c r="JY124">
        <v>22.9863</v>
      </c>
      <c r="JZ124">
        <v>22.957999999999998</v>
      </c>
      <c r="KA124">
        <v>-1</v>
      </c>
      <c r="KB124">
        <v>20.05</v>
      </c>
      <c r="KC124">
        <v>95.7</v>
      </c>
      <c r="KD124">
        <v>22</v>
      </c>
      <c r="KE124">
        <v>400</v>
      </c>
      <c r="KF124">
        <v>15.3735</v>
      </c>
      <c r="KG124">
        <v>100.589</v>
      </c>
      <c r="KH124">
        <v>100.515</v>
      </c>
    </row>
    <row r="125" spans="1:294" x14ac:dyDescent="0.35">
      <c r="A125">
        <v>107</v>
      </c>
      <c r="B125">
        <v>1716923487.0999999</v>
      </c>
      <c r="C125">
        <v>34501.099999904603</v>
      </c>
      <c r="D125" t="s">
        <v>867</v>
      </c>
      <c r="E125" t="s">
        <v>868</v>
      </c>
      <c r="F125">
        <v>15</v>
      </c>
      <c r="G125">
        <v>1716923478.5999999</v>
      </c>
      <c r="H125">
        <f t="shared" si="50"/>
        <v>1.2345610107748787E-3</v>
      </c>
      <c r="I125">
        <f t="shared" si="51"/>
        <v>1.2345610107748788</v>
      </c>
      <c r="J125">
        <f t="shared" si="52"/>
        <v>9.7317205018940562</v>
      </c>
      <c r="K125">
        <f t="shared" si="53"/>
        <v>392.92075</v>
      </c>
      <c r="L125">
        <f t="shared" si="54"/>
        <v>271.32400744584874</v>
      </c>
      <c r="M125">
        <f t="shared" si="55"/>
        <v>27.30386113949525</v>
      </c>
      <c r="N125">
        <f t="shared" si="56"/>
        <v>39.540377196321231</v>
      </c>
      <c r="O125">
        <f t="shared" si="57"/>
        <v>0.13638885296850459</v>
      </c>
      <c r="P125">
        <f t="shared" si="58"/>
        <v>2.9385342987710379</v>
      </c>
      <c r="Q125">
        <f t="shared" si="59"/>
        <v>0.13296715768086903</v>
      </c>
      <c r="R125">
        <f t="shared" si="60"/>
        <v>8.3404749407285428E-2</v>
      </c>
      <c r="S125">
        <f t="shared" si="61"/>
        <v>77.171019931722682</v>
      </c>
      <c r="T125">
        <f t="shared" si="62"/>
        <v>23.596863017999638</v>
      </c>
      <c r="U125">
        <f t="shared" si="63"/>
        <v>23.596863017999638</v>
      </c>
      <c r="V125">
        <f t="shared" si="64"/>
        <v>2.9232101930590906</v>
      </c>
      <c r="W125">
        <f t="shared" si="65"/>
        <v>69.379022553489179</v>
      </c>
      <c r="X125">
        <f t="shared" si="66"/>
        <v>2.011782163363836</v>
      </c>
      <c r="Y125">
        <f t="shared" si="67"/>
        <v>2.8996980489496105</v>
      </c>
      <c r="Z125">
        <f t="shared" si="68"/>
        <v>0.9114280296952546</v>
      </c>
      <c r="AA125">
        <f t="shared" si="69"/>
        <v>-54.444140575172149</v>
      </c>
      <c r="AB125">
        <f t="shared" si="70"/>
        <v>-21.22272421733804</v>
      </c>
      <c r="AC125">
        <f t="shared" si="71"/>
        <v>-1.5051749727420656</v>
      </c>
      <c r="AD125">
        <f t="shared" si="72"/>
        <v>-1.0198335295754646E-3</v>
      </c>
      <c r="AE125">
        <f t="shared" si="73"/>
        <v>9.7145666235825683</v>
      </c>
      <c r="AF125">
        <f t="shared" si="74"/>
        <v>1.1378657109350137</v>
      </c>
      <c r="AG125">
        <f t="shared" si="75"/>
        <v>9.7317205018940562</v>
      </c>
      <c r="AH125">
        <v>412.77336346911397</v>
      </c>
      <c r="AI125">
        <v>400.88945454545399</v>
      </c>
      <c r="AJ125">
        <v>-1.93999048520639E-3</v>
      </c>
      <c r="AK125">
        <v>67.039482274866899</v>
      </c>
      <c r="AL125">
        <f t="shared" si="76"/>
        <v>1.2345610107748788</v>
      </c>
      <c r="AM125">
        <v>18.655048701350701</v>
      </c>
      <c r="AN125">
        <v>20.106012727272699</v>
      </c>
      <c r="AO125">
        <v>7.4115266868996199E-6</v>
      </c>
      <c r="AP125">
        <v>77.581363218983498</v>
      </c>
      <c r="AQ125">
        <v>1</v>
      </c>
      <c r="AR125">
        <v>0</v>
      </c>
      <c r="AS125">
        <f t="shared" si="77"/>
        <v>1</v>
      </c>
      <c r="AT125">
        <f t="shared" si="78"/>
        <v>0</v>
      </c>
      <c r="AU125">
        <f t="shared" si="79"/>
        <v>53782.991477169671</v>
      </c>
      <c r="AV125" t="s">
        <v>484</v>
      </c>
      <c r="AW125">
        <v>10531.5</v>
      </c>
      <c r="AX125">
        <v>1256.3007692307699</v>
      </c>
      <c r="AY125">
        <v>6278</v>
      </c>
      <c r="AZ125">
        <f t="shared" si="80"/>
        <v>0.79988837699414306</v>
      </c>
      <c r="BA125">
        <v>-1.58532174459789</v>
      </c>
      <c r="BB125" t="s">
        <v>869</v>
      </c>
      <c r="BC125">
        <v>10514.3</v>
      </c>
      <c r="BD125">
        <v>2159.8434615384599</v>
      </c>
      <c r="BE125">
        <v>3223.49</v>
      </c>
      <c r="BF125">
        <f t="shared" si="81"/>
        <v>0.32996737649613928</v>
      </c>
      <c r="BG125">
        <v>0.5</v>
      </c>
      <c r="BH125">
        <f t="shared" si="82"/>
        <v>336.57070309086134</v>
      </c>
      <c r="BI125">
        <f t="shared" si="83"/>
        <v>9.7317205018940562</v>
      </c>
      <c r="BJ125">
        <f t="shared" si="84"/>
        <v>55.528675952176279</v>
      </c>
      <c r="BK125">
        <f t="shared" si="85"/>
        <v>3.3624561325638534E-2</v>
      </c>
      <c r="BL125">
        <f t="shared" si="86"/>
        <v>0.94757855616117947</v>
      </c>
      <c r="BM125">
        <f t="shared" si="87"/>
        <v>1056.0508425544954</v>
      </c>
      <c r="BN125" t="s">
        <v>438</v>
      </c>
      <c r="BO125">
        <v>0</v>
      </c>
      <c r="BP125">
        <f t="shared" si="88"/>
        <v>1056.0508425544954</v>
      </c>
      <c r="BQ125">
        <f t="shared" si="89"/>
        <v>0.67238898133560343</v>
      </c>
      <c r="BR125">
        <f t="shared" si="90"/>
        <v>0.49073882180625084</v>
      </c>
      <c r="BS125">
        <f t="shared" si="91"/>
        <v>0.58493675597068029</v>
      </c>
      <c r="BT125">
        <f t="shared" si="92"/>
        <v>0.54069355495893101</v>
      </c>
      <c r="BU125">
        <f t="shared" si="93"/>
        <v>0.60826223547683611</v>
      </c>
      <c r="BV125">
        <f t="shared" si="94"/>
        <v>0.23994569767271223</v>
      </c>
      <c r="BW125">
        <f t="shared" si="95"/>
        <v>0.76005430232728777</v>
      </c>
      <c r="DF125">
        <f t="shared" si="96"/>
        <v>399.98012499999999</v>
      </c>
      <c r="DG125">
        <f t="shared" si="97"/>
        <v>336.57070309086134</v>
      </c>
      <c r="DH125">
        <f t="shared" si="98"/>
        <v>0.84146856819663562</v>
      </c>
      <c r="DI125">
        <f t="shared" si="99"/>
        <v>0.19293713639327126</v>
      </c>
      <c r="DJ125">
        <v>1716923478.5999999</v>
      </c>
      <c r="DK125">
        <v>392.92075</v>
      </c>
      <c r="DL125">
        <v>405.10906249999999</v>
      </c>
      <c r="DM125">
        <v>19.991487500000002</v>
      </c>
      <c r="DN125">
        <v>18.653968750000001</v>
      </c>
      <c r="DO125">
        <v>392.86374999999998</v>
      </c>
      <c r="DP125">
        <v>19.6154875</v>
      </c>
      <c r="DQ125">
        <v>500.23287499999998</v>
      </c>
      <c r="DR125">
        <v>100.5319375</v>
      </c>
      <c r="DS125">
        <v>0.1000021375</v>
      </c>
      <c r="DT125">
        <v>23.462900000000001</v>
      </c>
      <c r="DU125">
        <v>22.489899999999999</v>
      </c>
      <c r="DV125">
        <v>999.9</v>
      </c>
      <c r="DW125">
        <v>0</v>
      </c>
      <c r="DX125">
        <v>0</v>
      </c>
      <c r="DY125">
        <v>9998.1224999999995</v>
      </c>
      <c r="DZ125">
        <v>0</v>
      </c>
      <c r="EA125">
        <v>0.22148200000000001</v>
      </c>
      <c r="EB125">
        <v>-12.171731250000001</v>
      </c>
      <c r="EC125">
        <v>400.99868750000002</v>
      </c>
      <c r="ED125">
        <v>412.80956250000003</v>
      </c>
      <c r="EE125">
        <v>1.4493568750000001</v>
      </c>
      <c r="EF125">
        <v>405.10906249999999</v>
      </c>
      <c r="EG125">
        <v>18.653968750000001</v>
      </c>
      <c r="EH125">
        <v>2.0210262499999998</v>
      </c>
      <c r="EI125">
        <v>1.8753181249999999</v>
      </c>
      <c r="EJ125">
        <v>17.610025</v>
      </c>
      <c r="EK125">
        <v>16.429143750000001</v>
      </c>
      <c r="EL125">
        <v>399.98012499999999</v>
      </c>
      <c r="EM125">
        <v>0.95001225</v>
      </c>
      <c r="EN125">
        <v>4.9987856249999997E-2</v>
      </c>
      <c r="EO125">
        <v>0</v>
      </c>
      <c r="EP125">
        <v>2159.7718749999999</v>
      </c>
      <c r="EQ125">
        <v>8.3295499999999993</v>
      </c>
      <c r="ER125">
        <v>4594.8262500000001</v>
      </c>
      <c r="ES125">
        <v>3981.125</v>
      </c>
      <c r="ET125">
        <v>38.444875000000003</v>
      </c>
      <c r="EU125">
        <v>41.746062500000001</v>
      </c>
      <c r="EV125">
        <v>40.3395625</v>
      </c>
      <c r="EW125">
        <v>41.905999999999999</v>
      </c>
      <c r="EX125">
        <v>41.41375</v>
      </c>
      <c r="EY125">
        <v>372.07187499999998</v>
      </c>
      <c r="EZ125">
        <v>19.579999999999998</v>
      </c>
      <c r="FA125">
        <v>0</v>
      </c>
      <c r="FB125">
        <v>298.59999990463302</v>
      </c>
      <c r="FC125">
        <v>0</v>
      </c>
      <c r="FD125">
        <v>2159.8434615384599</v>
      </c>
      <c r="FE125">
        <v>2.95076923506265</v>
      </c>
      <c r="FF125">
        <v>4.9059828172984199</v>
      </c>
      <c r="FG125">
        <v>4595.0676923076899</v>
      </c>
      <c r="FH125">
        <v>15</v>
      </c>
      <c r="FI125">
        <v>1716923523.0999999</v>
      </c>
      <c r="FJ125" t="s">
        <v>870</v>
      </c>
      <c r="FK125">
        <v>1716923523.0999999</v>
      </c>
      <c r="FL125">
        <v>1716923507.0999999</v>
      </c>
      <c r="FM125">
        <v>109</v>
      </c>
      <c r="FN125">
        <v>-3.4000000000000002E-2</v>
      </c>
      <c r="FO125">
        <v>-6.0000000000000001E-3</v>
      </c>
      <c r="FP125">
        <v>5.7000000000000002E-2</v>
      </c>
      <c r="FQ125">
        <v>0.376</v>
      </c>
      <c r="FR125">
        <v>405</v>
      </c>
      <c r="FS125">
        <v>19</v>
      </c>
      <c r="FT125">
        <v>0.17</v>
      </c>
      <c r="FU125">
        <v>7.0000000000000007E-2</v>
      </c>
      <c r="FV125">
        <v>-12.17075</v>
      </c>
      <c r="FW125">
        <v>-0.22133233082708301</v>
      </c>
      <c r="FX125">
        <v>3.7190865814067803E-2</v>
      </c>
      <c r="FY125">
        <v>1</v>
      </c>
      <c r="FZ125">
        <v>392.944866666667</v>
      </c>
      <c r="GA125">
        <v>-0.71871428571430496</v>
      </c>
      <c r="GB125">
        <v>5.2371578382004999E-2</v>
      </c>
      <c r="GC125">
        <v>1</v>
      </c>
      <c r="GD125">
        <v>1.4492535</v>
      </c>
      <c r="GE125">
        <v>1.8496240605821E-5</v>
      </c>
      <c r="GF125">
        <v>1.0495250116123701E-3</v>
      </c>
      <c r="GG125">
        <v>1</v>
      </c>
      <c r="GH125">
        <v>0.1000021375</v>
      </c>
      <c r="GI125">
        <v>-1.04975294117684E-3</v>
      </c>
      <c r="GJ125">
        <v>2.24901102918038E-4</v>
      </c>
      <c r="GK125">
        <v>1</v>
      </c>
      <c r="GL125">
        <v>4</v>
      </c>
      <c r="GM125">
        <v>4</v>
      </c>
      <c r="GN125" t="s">
        <v>440</v>
      </c>
      <c r="GO125">
        <v>2.9513799999999999</v>
      </c>
      <c r="GP125">
        <v>2.8860800000000002</v>
      </c>
      <c r="GQ125">
        <v>9.7114099999999995E-2</v>
      </c>
      <c r="GR125">
        <v>0.101775</v>
      </c>
      <c r="GS125">
        <v>0.102064</v>
      </c>
      <c r="GT125">
        <v>0.102602</v>
      </c>
      <c r="GU125">
        <v>33300.699999999997</v>
      </c>
      <c r="GV125">
        <v>24891.7</v>
      </c>
      <c r="GW125">
        <v>34667.9</v>
      </c>
      <c r="GX125">
        <v>24824.5</v>
      </c>
      <c r="GY125">
        <v>41657.599999999999</v>
      </c>
      <c r="GZ125">
        <v>28489.3</v>
      </c>
      <c r="HA125">
        <v>47567.8</v>
      </c>
      <c r="HB125">
        <v>32862.9</v>
      </c>
      <c r="HC125">
        <v>2.13395</v>
      </c>
      <c r="HD125">
        <v>2.1695000000000002</v>
      </c>
      <c r="HE125">
        <v>4.57242E-2</v>
      </c>
      <c r="HF125">
        <v>0</v>
      </c>
      <c r="HG125">
        <v>21.744900000000001</v>
      </c>
      <c r="HH125">
        <v>999.9</v>
      </c>
      <c r="HI125">
        <v>58.558</v>
      </c>
      <c r="HJ125">
        <v>27.523</v>
      </c>
      <c r="HK125">
        <v>21.497299999999999</v>
      </c>
      <c r="HL125">
        <v>61.151000000000003</v>
      </c>
      <c r="HM125">
        <v>30.913499999999999</v>
      </c>
      <c r="HN125">
        <v>1</v>
      </c>
      <c r="HO125">
        <v>-0.34251500000000001</v>
      </c>
      <c r="HP125">
        <v>0.10020999999999999</v>
      </c>
      <c r="HQ125">
        <v>20.352699999999999</v>
      </c>
      <c r="HR125">
        <v>5.2156399999999996</v>
      </c>
      <c r="HS125">
        <v>11.950100000000001</v>
      </c>
      <c r="HT125">
        <v>4.98935</v>
      </c>
      <c r="HU125">
        <v>3.2989799999999998</v>
      </c>
      <c r="HV125">
        <v>9999</v>
      </c>
      <c r="HW125">
        <v>999.9</v>
      </c>
      <c r="HX125">
        <v>9999</v>
      </c>
      <c r="HY125">
        <v>9999</v>
      </c>
      <c r="HZ125">
        <v>1.8702700000000001</v>
      </c>
      <c r="IA125">
        <v>1.87958</v>
      </c>
      <c r="IB125">
        <v>1.8794299999999999</v>
      </c>
      <c r="IC125">
        <v>1.8720399999999999</v>
      </c>
      <c r="ID125">
        <v>1.8760699999999999</v>
      </c>
      <c r="IE125">
        <v>1.8772800000000001</v>
      </c>
      <c r="IF125">
        <v>1.87731</v>
      </c>
      <c r="IG125">
        <v>1.8802000000000001</v>
      </c>
      <c r="IH125">
        <v>5</v>
      </c>
      <c r="II125">
        <v>0</v>
      </c>
      <c r="IJ125">
        <v>0</v>
      </c>
      <c r="IK125">
        <v>0</v>
      </c>
      <c r="IL125" t="s">
        <v>441</v>
      </c>
      <c r="IM125" t="s">
        <v>442</v>
      </c>
      <c r="IN125" t="s">
        <v>443</v>
      </c>
      <c r="IO125" t="s">
        <v>443</v>
      </c>
      <c r="IP125" t="s">
        <v>443</v>
      </c>
      <c r="IQ125" t="s">
        <v>443</v>
      </c>
      <c r="IR125">
        <v>0</v>
      </c>
      <c r="IS125">
        <v>100</v>
      </c>
      <c r="IT125">
        <v>100</v>
      </c>
      <c r="IU125">
        <v>5.7000000000000002E-2</v>
      </c>
      <c r="IV125">
        <v>0.376</v>
      </c>
      <c r="IW125">
        <v>-0.80673962939744204</v>
      </c>
      <c r="IX125">
        <v>3.1429845563750499E-3</v>
      </c>
      <c r="IY125">
        <v>-2.6191379260519398E-6</v>
      </c>
      <c r="IZ125">
        <v>8.1946225552374905E-10</v>
      </c>
      <c r="JA125">
        <v>-4.2177846059689604E-3</v>
      </c>
      <c r="JB125">
        <v>-4.0743828274618102E-2</v>
      </c>
      <c r="JC125">
        <v>3.8132344040852999E-3</v>
      </c>
      <c r="JD125">
        <v>-2.3311986755717701E-5</v>
      </c>
      <c r="JE125">
        <v>5</v>
      </c>
      <c r="JF125">
        <v>2227</v>
      </c>
      <c r="JG125">
        <v>1</v>
      </c>
      <c r="JH125">
        <v>23</v>
      </c>
      <c r="JI125">
        <v>4.5999999999999996</v>
      </c>
      <c r="JJ125">
        <v>4.5999999999999996</v>
      </c>
      <c r="JK125">
        <v>0.161133</v>
      </c>
      <c r="JL125">
        <v>4.99878</v>
      </c>
      <c r="JM125">
        <v>1.5954600000000001</v>
      </c>
      <c r="JN125">
        <v>2.3144499999999999</v>
      </c>
      <c r="JO125">
        <v>1.49658</v>
      </c>
      <c r="JP125">
        <v>2.47925</v>
      </c>
      <c r="JQ125">
        <v>30.415400000000002</v>
      </c>
      <c r="JR125">
        <v>24.315200000000001</v>
      </c>
      <c r="JS125">
        <v>2</v>
      </c>
      <c r="JT125">
        <v>506.53500000000003</v>
      </c>
      <c r="JU125">
        <v>549.48400000000004</v>
      </c>
      <c r="JV125">
        <v>21.9998</v>
      </c>
      <c r="JW125">
        <v>22.918700000000001</v>
      </c>
      <c r="JX125">
        <v>30.0001</v>
      </c>
      <c r="JY125">
        <v>22.9633</v>
      </c>
      <c r="JZ125">
        <v>22.935099999999998</v>
      </c>
      <c r="KA125">
        <v>-1</v>
      </c>
      <c r="KB125">
        <v>20.05</v>
      </c>
      <c r="KC125">
        <v>95.7</v>
      </c>
      <c r="KD125">
        <v>22</v>
      </c>
      <c r="KE125">
        <v>400</v>
      </c>
      <c r="KF125">
        <v>15.3735</v>
      </c>
      <c r="KG125">
        <v>100.59099999999999</v>
      </c>
      <c r="KH125">
        <v>100.51300000000001</v>
      </c>
    </row>
    <row r="126" spans="1:294" x14ac:dyDescent="0.35">
      <c r="A126">
        <v>108</v>
      </c>
      <c r="B126">
        <v>1716923788</v>
      </c>
      <c r="C126">
        <v>34802</v>
      </c>
      <c r="D126" t="s">
        <v>871</v>
      </c>
      <c r="E126" t="s">
        <v>872</v>
      </c>
      <c r="F126">
        <v>15</v>
      </c>
      <c r="G126">
        <v>1716923780</v>
      </c>
      <c r="H126">
        <f t="shared" si="50"/>
        <v>1.2300834130137479E-3</v>
      </c>
      <c r="I126">
        <f t="shared" si="51"/>
        <v>1.2300834130137479</v>
      </c>
      <c r="J126">
        <f t="shared" si="52"/>
        <v>9.4449092908586376</v>
      </c>
      <c r="K126">
        <f t="shared" si="53"/>
        <v>393.37753333333302</v>
      </c>
      <c r="L126">
        <f t="shared" si="54"/>
        <v>273.96424078614746</v>
      </c>
      <c r="M126">
        <f t="shared" si="55"/>
        <v>27.571047240079963</v>
      </c>
      <c r="N126">
        <f t="shared" si="56"/>
        <v>39.58848981019225</v>
      </c>
      <c r="O126">
        <f t="shared" si="57"/>
        <v>0.13492905060287128</v>
      </c>
      <c r="P126">
        <f t="shared" si="58"/>
        <v>2.9391781752244963</v>
      </c>
      <c r="Q126">
        <f t="shared" si="59"/>
        <v>0.1315799551127729</v>
      </c>
      <c r="R126">
        <f t="shared" si="60"/>
        <v>8.253145109906522E-2</v>
      </c>
      <c r="S126">
        <f t="shared" si="61"/>
        <v>77.1708777270822</v>
      </c>
      <c r="T126">
        <f t="shared" si="62"/>
        <v>23.627129169700495</v>
      </c>
      <c r="U126">
        <f t="shared" si="63"/>
        <v>23.627129169700495</v>
      </c>
      <c r="V126">
        <f t="shared" si="64"/>
        <v>2.9285453026095909</v>
      </c>
      <c r="W126">
        <f t="shared" si="65"/>
        <v>69.224052469107136</v>
      </c>
      <c r="X126">
        <f t="shared" si="66"/>
        <v>2.0108183255658378</v>
      </c>
      <c r="Y126">
        <f t="shared" si="67"/>
        <v>2.9047971822557095</v>
      </c>
      <c r="Z126">
        <f t="shared" si="68"/>
        <v>0.91772697704375306</v>
      </c>
      <c r="AA126">
        <f t="shared" si="69"/>
        <v>-54.246678513906282</v>
      </c>
      <c r="AB126">
        <f t="shared" si="70"/>
        <v>-21.406877401389067</v>
      </c>
      <c r="AC126">
        <f t="shared" si="71"/>
        <v>-1.5183591725423553</v>
      </c>
      <c r="AD126">
        <f t="shared" si="72"/>
        <v>-1.0373607555109743E-3</v>
      </c>
      <c r="AE126">
        <f t="shared" si="73"/>
        <v>9.6379814456416835</v>
      </c>
      <c r="AF126">
        <f t="shared" si="74"/>
        <v>1.1485314472185173</v>
      </c>
      <c r="AG126">
        <f t="shared" si="75"/>
        <v>9.4449092908586376</v>
      </c>
      <c r="AH126">
        <v>413.28348354933701</v>
      </c>
      <c r="AI126">
        <v>401.61906666666601</v>
      </c>
      <c r="AJ126">
        <v>2.2095567495571702E-2</v>
      </c>
      <c r="AK126">
        <v>67.0392378744003</v>
      </c>
      <c r="AL126">
        <f t="shared" si="76"/>
        <v>1.2300834130137479</v>
      </c>
      <c r="AM126">
        <v>18.632464142584499</v>
      </c>
      <c r="AN126">
        <v>20.0782363636364</v>
      </c>
      <c r="AO126">
        <v>3.1521326627711502E-6</v>
      </c>
      <c r="AP126">
        <v>77.571229560292807</v>
      </c>
      <c r="AQ126">
        <v>1</v>
      </c>
      <c r="AR126">
        <v>0</v>
      </c>
      <c r="AS126">
        <f t="shared" si="77"/>
        <v>1</v>
      </c>
      <c r="AT126">
        <f t="shared" si="78"/>
        <v>0</v>
      </c>
      <c r="AU126">
        <f t="shared" si="79"/>
        <v>53796.729896530138</v>
      </c>
      <c r="AV126" t="s">
        <v>484</v>
      </c>
      <c r="AW126">
        <v>10531.5</v>
      </c>
      <c r="AX126">
        <v>1256.3007692307699</v>
      </c>
      <c r="AY126">
        <v>6278</v>
      </c>
      <c r="AZ126">
        <f t="shared" si="80"/>
        <v>0.79988837699414306</v>
      </c>
      <c r="BA126">
        <v>-1.58532174459789</v>
      </c>
      <c r="BB126" t="s">
        <v>873</v>
      </c>
      <c r="BC126">
        <v>10467.200000000001</v>
      </c>
      <c r="BD126">
        <v>2166.92076923077</v>
      </c>
      <c r="BE126">
        <v>3223.72</v>
      </c>
      <c r="BF126">
        <f t="shared" si="81"/>
        <v>0.32781979538211437</v>
      </c>
      <c r="BG126">
        <v>0.5</v>
      </c>
      <c r="BH126">
        <f t="shared" si="82"/>
        <v>336.57009186354105</v>
      </c>
      <c r="BI126">
        <f t="shared" si="83"/>
        <v>9.4449092908586376</v>
      </c>
      <c r="BJ126">
        <f t="shared" si="84"/>
        <v>55.16716932322273</v>
      </c>
      <c r="BK126">
        <f t="shared" si="85"/>
        <v>3.2772463454443311E-2</v>
      </c>
      <c r="BL126">
        <f t="shared" si="86"/>
        <v>0.94743960393582582</v>
      </c>
      <c r="BM126">
        <f t="shared" si="87"/>
        <v>1056.0755270355344</v>
      </c>
      <c r="BN126" t="s">
        <v>438</v>
      </c>
      <c r="BO126">
        <v>0</v>
      </c>
      <c r="BP126">
        <f t="shared" si="88"/>
        <v>1056.0755270355344</v>
      </c>
      <c r="BQ126">
        <f t="shared" si="89"/>
        <v>0.67240469797763625</v>
      </c>
      <c r="BR126">
        <f t="shared" si="90"/>
        <v>0.4875334696025837</v>
      </c>
      <c r="BS126">
        <f t="shared" si="91"/>
        <v>0.58489547595201008</v>
      </c>
      <c r="BT126">
        <f t="shared" si="92"/>
        <v>0.53714999540592978</v>
      </c>
      <c r="BU126">
        <f t="shared" si="93"/>
        <v>0.60821643424712668</v>
      </c>
      <c r="BV126">
        <f t="shared" si="94"/>
        <v>0.23760544140281811</v>
      </c>
      <c r="BW126">
        <f t="shared" si="95"/>
        <v>0.76239455859718186</v>
      </c>
      <c r="DF126">
        <f t="shared" si="96"/>
        <v>399.9794</v>
      </c>
      <c r="DG126">
        <f t="shared" si="97"/>
        <v>336.57009186354105</v>
      </c>
      <c r="DH126">
        <f t="shared" si="98"/>
        <v>0.84146856528996505</v>
      </c>
      <c r="DI126">
        <f t="shared" si="99"/>
        <v>0.19293713057993037</v>
      </c>
      <c r="DJ126">
        <v>1716923780</v>
      </c>
      <c r="DK126">
        <v>393.37753333333302</v>
      </c>
      <c r="DL126">
        <v>405.47966666666701</v>
      </c>
      <c r="DM126">
        <v>19.980826666666701</v>
      </c>
      <c r="DN126">
        <v>18.630753333333299</v>
      </c>
      <c r="DO126">
        <v>393.31153333333299</v>
      </c>
      <c r="DP126">
        <v>19.597826666666698</v>
      </c>
      <c r="DQ126">
        <v>500.23186666666697</v>
      </c>
      <c r="DR126">
        <v>100.53740000000001</v>
      </c>
      <c r="DS126">
        <v>9.9993993333333295E-2</v>
      </c>
      <c r="DT126">
        <v>23.4920333333333</v>
      </c>
      <c r="DU126">
        <v>22.546706666666701</v>
      </c>
      <c r="DV126">
        <v>999.9</v>
      </c>
      <c r="DW126">
        <v>0</v>
      </c>
      <c r="DX126">
        <v>0</v>
      </c>
      <c r="DY126">
        <v>10001.243333333299</v>
      </c>
      <c r="DZ126">
        <v>0</v>
      </c>
      <c r="EA126">
        <v>0.22148200000000001</v>
      </c>
      <c r="EB126">
        <v>-12.128500000000001</v>
      </c>
      <c r="EC126">
        <v>401.41059999999999</v>
      </c>
      <c r="ED126">
        <v>413.17759999999998</v>
      </c>
      <c r="EE126">
        <v>1.4471086666666699</v>
      </c>
      <c r="EF126">
        <v>405.47966666666701</v>
      </c>
      <c r="EG126">
        <v>18.630753333333299</v>
      </c>
      <c r="EH126">
        <v>2.0185733333333302</v>
      </c>
      <c r="EI126">
        <v>1.8730846666666701</v>
      </c>
      <c r="EJ126">
        <v>17.590793333333298</v>
      </c>
      <c r="EK126">
        <v>16.410426666666702</v>
      </c>
      <c r="EL126">
        <v>399.9794</v>
      </c>
      <c r="EM126">
        <v>0.95001233333333401</v>
      </c>
      <c r="EN126">
        <v>4.9987846666666703E-2</v>
      </c>
      <c r="EO126">
        <v>0</v>
      </c>
      <c r="EP126">
        <v>2166.8946666666702</v>
      </c>
      <c r="EQ126">
        <v>8.3295499999999993</v>
      </c>
      <c r="ER126">
        <v>4610.0306666666702</v>
      </c>
      <c r="ES126">
        <v>3981.1186666666699</v>
      </c>
      <c r="ET126">
        <v>38.524733333333302</v>
      </c>
      <c r="EU126">
        <v>41.6374</v>
      </c>
      <c r="EV126">
        <v>40.311999999999998</v>
      </c>
      <c r="EW126">
        <v>41.941200000000002</v>
      </c>
      <c r="EX126">
        <v>41.453733333333297</v>
      </c>
      <c r="EY126">
        <v>372.07266666666698</v>
      </c>
      <c r="EZ126">
        <v>19.579999999999998</v>
      </c>
      <c r="FA126">
        <v>0</v>
      </c>
      <c r="FB126">
        <v>299.60000014305098</v>
      </c>
      <c r="FC126">
        <v>0</v>
      </c>
      <c r="FD126">
        <v>2166.92076923077</v>
      </c>
      <c r="FE126">
        <v>1.9227350508830801</v>
      </c>
      <c r="FF126">
        <v>6.5500854568152604</v>
      </c>
      <c r="FG126">
        <v>4610.3519230769198</v>
      </c>
      <c r="FH126">
        <v>15</v>
      </c>
      <c r="FI126">
        <v>1716923812</v>
      </c>
      <c r="FJ126" t="s">
        <v>874</v>
      </c>
      <c r="FK126">
        <v>1716923811</v>
      </c>
      <c r="FL126">
        <v>1716923812</v>
      </c>
      <c r="FM126">
        <v>110</v>
      </c>
      <c r="FN126">
        <v>8.0000000000000002E-3</v>
      </c>
      <c r="FO126">
        <v>8.9999999999999993E-3</v>
      </c>
      <c r="FP126">
        <v>6.6000000000000003E-2</v>
      </c>
      <c r="FQ126">
        <v>0.38300000000000001</v>
      </c>
      <c r="FR126">
        <v>406</v>
      </c>
      <c r="FS126">
        <v>19</v>
      </c>
      <c r="FT126">
        <v>0.16</v>
      </c>
      <c r="FU126">
        <v>0.05</v>
      </c>
      <c r="FV126">
        <v>-12.17249</v>
      </c>
      <c r="FW126">
        <v>0.78192180451128401</v>
      </c>
      <c r="FX126">
        <v>7.6846580275247101E-2</v>
      </c>
      <c r="FY126">
        <v>0</v>
      </c>
      <c r="FZ126">
        <v>393.28846666666698</v>
      </c>
      <c r="GA126">
        <v>2.0605714285715999</v>
      </c>
      <c r="GB126">
        <v>0.14869784426442401</v>
      </c>
      <c r="GC126">
        <v>0</v>
      </c>
      <c r="GD126">
        <v>1.4478279999999999</v>
      </c>
      <c r="GE126">
        <v>-1.8543157894737101E-2</v>
      </c>
      <c r="GF126">
        <v>2.1502385914125999E-3</v>
      </c>
      <c r="GG126">
        <v>1</v>
      </c>
      <c r="GH126">
        <v>9.9999993750000002E-2</v>
      </c>
      <c r="GI126">
        <v>7.7928529411734398E-4</v>
      </c>
      <c r="GJ126">
        <v>2.0372118344918799E-4</v>
      </c>
      <c r="GK126">
        <v>1</v>
      </c>
      <c r="GL126">
        <v>2</v>
      </c>
      <c r="GM126">
        <v>4</v>
      </c>
      <c r="GN126" t="s">
        <v>457</v>
      </c>
      <c r="GO126">
        <v>2.9512499999999999</v>
      </c>
      <c r="GP126">
        <v>2.88571</v>
      </c>
      <c r="GQ126">
        <v>9.7272399999999995E-2</v>
      </c>
      <c r="GR126">
        <v>0.101891</v>
      </c>
      <c r="GS126">
        <v>0.101997</v>
      </c>
      <c r="GT126">
        <v>0.10251300000000001</v>
      </c>
      <c r="GU126">
        <v>33297.699999999997</v>
      </c>
      <c r="GV126">
        <v>24891</v>
      </c>
      <c r="GW126">
        <v>34670.800000000003</v>
      </c>
      <c r="GX126">
        <v>24827</v>
      </c>
      <c r="GY126">
        <v>41661.599999999999</v>
      </c>
      <c r="GZ126">
        <v>28494.7</v>
      </c>
      <c r="HA126">
        <v>47568.6</v>
      </c>
      <c r="HB126">
        <v>32865.9</v>
      </c>
      <c r="HC126">
        <v>2.1337999999999999</v>
      </c>
      <c r="HD126">
        <v>2.1696300000000002</v>
      </c>
      <c r="HE126">
        <v>4.3943500000000003E-2</v>
      </c>
      <c r="HF126">
        <v>0</v>
      </c>
      <c r="HG126">
        <v>21.814900000000002</v>
      </c>
      <c r="HH126">
        <v>999.9</v>
      </c>
      <c r="HI126">
        <v>58.57</v>
      </c>
      <c r="HJ126">
        <v>27.503</v>
      </c>
      <c r="HK126">
        <v>21.4739</v>
      </c>
      <c r="HL126">
        <v>61.741</v>
      </c>
      <c r="HM126">
        <v>31.382200000000001</v>
      </c>
      <c r="HN126">
        <v>1</v>
      </c>
      <c r="HO126">
        <v>-0.34368900000000002</v>
      </c>
      <c r="HP126">
        <v>0.17208599999999999</v>
      </c>
      <c r="HQ126">
        <v>20.352399999999999</v>
      </c>
      <c r="HR126">
        <v>5.2165400000000002</v>
      </c>
      <c r="HS126">
        <v>11.950100000000001</v>
      </c>
      <c r="HT126">
        <v>4.9894499999999997</v>
      </c>
      <c r="HU126">
        <v>3.2989999999999999</v>
      </c>
      <c r="HV126">
        <v>9999</v>
      </c>
      <c r="HW126">
        <v>999.9</v>
      </c>
      <c r="HX126">
        <v>9999</v>
      </c>
      <c r="HY126">
        <v>9999</v>
      </c>
      <c r="HZ126">
        <v>1.8702700000000001</v>
      </c>
      <c r="IA126">
        <v>1.87958</v>
      </c>
      <c r="IB126">
        <v>1.87944</v>
      </c>
      <c r="IC126">
        <v>1.87202</v>
      </c>
      <c r="ID126">
        <v>1.8760699999999999</v>
      </c>
      <c r="IE126">
        <v>1.8772899999999999</v>
      </c>
      <c r="IF126">
        <v>1.8773299999999999</v>
      </c>
      <c r="IG126">
        <v>1.8802000000000001</v>
      </c>
      <c r="IH126">
        <v>5</v>
      </c>
      <c r="II126">
        <v>0</v>
      </c>
      <c r="IJ126">
        <v>0</v>
      </c>
      <c r="IK126">
        <v>0</v>
      </c>
      <c r="IL126" t="s">
        <v>441</v>
      </c>
      <c r="IM126" t="s">
        <v>442</v>
      </c>
      <c r="IN126" t="s">
        <v>443</v>
      </c>
      <c r="IO126" t="s">
        <v>443</v>
      </c>
      <c r="IP126" t="s">
        <v>443</v>
      </c>
      <c r="IQ126" t="s">
        <v>443</v>
      </c>
      <c r="IR126">
        <v>0</v>
      </c>
      <c r="IS126">
        <v>100</v>
      </c>
      <c r="IT126">
        <v>100</v>
      </c>
      <c r="IU126">
        <v>6.6000000000000003E-2</v>
      </c>
      <c r="IV126">
        <v>0.38300000000000001</v>
      </c>
      <c r="IW126">
        <v>-0.84112550924040796</v>
      </c>
      <c r="IX126">
        <v>3.1429845563750499E-3</v>
      </c>
      <c r="IY126">
        <v>-2.6191379260519398E-6</v>
      </c>
      <c r="IZ126">
        <v>8.1946225552374905E-10</v>
      </c>
      <c r="JA126">
        <v>-1.05741452450913E-2</v>
      </c>
      <c r="JB126">
        <v>-4.0743828274618102E-2</v>
      </c>
      <c r="JC126">
        <v>3.8132344040852999E-3</v>
      </c>
      <c r="JD126">
        <v>-2.3311986755717701E-5</v>
      </c>
      <c r="JE126">
        <v>5</v>
      </c>
      <c r="JF126">
        <v>2227</v>
      </c>
      <c r="JG126">
        <v>1</v>
      </c>
      <c r="JH126">
        <v>23</v>
      </c>
      <c r="JI126">
        <v>4.4000000000000004</v>
      </c>
      <c r="JJ126">
        <v>4.7</v>
      </c>
      <c r="JK126">
        <v>0.161133</v>
      </c>
      <c r="JL126">
        <v>4.99878</v>
      </c>
      <c r="JM126">
        <v>1.5954600000000001</v>
      </c>
      <c r="JN126">
        <v>2.3144499999999999</v>
      </c>
      <c r="JO126">
        <v>1.49658</v>
      </c>
      <c r="JP126">
        <v>2.47437</v>
      </c>
      <c r="JQ126">
        <v>30.393899999999999</v>
      </c>
      <c r="JR126">
        <v>24.323899999999998</v>
      </c>
      <c r="JS126">
        <v>2</v>
      </c>
      <c r="JT126">
        <v>506.28199999999998</v>
      </c>
      <c r="JU126">
        <v>549.36300000000006</v>
      </c>
      <c r="JV126">
        <v>22.0001</v>
      </c>
      <c r="JW126">
        <v>22.909700000000001</v>
      </c>
      <c r="JX126">
        <v>30.0002</v>
      </c>
      <c r="JY126">
        <v>22.946000000000002</v>
      </c>
      <c r="JZ126">
        <v>22.916</v>
      </c>
      <c r="KA126">
        <v>-1</v>
      </c>
      <c r="KB126">
        <v>20.05</v>
      </c>
      <c r="KC126">
        <v>95.7</v>
      </c>
      <c r="KD126">
        <v>22</v>
      </c>
      <c r="KE126">
        <v>400</v>
      </c>
      <c r="KF126">
        <v>15.3735</v>
      </c>
      <c r="KG126">
        <v>100.595</v>
      </c>
      <c r="KH126">
        <v>100.52200000000001</v>
      </c>
    </row>
    <row r="127" spans="1:294" x14ac:dyDescent="0.35">
      <c r="A127">
        <v>109</v>
      </c>
      <c r="B127">
        <v>1716924088</v>
      </c>
      <c r="C127">
        <v>35102</v>
      </c>
      <c r="D127" t="s">
        <v>875</v>
      </c>
      <c r="E127" t="s">
        <v>876</v>
      </c>
      <c r="F127">
        <v>15</v>
      </c>
      <c r="G127">
        <v>1716924080</v>
      </c>
      <c r="H127">
        <f t="shared" si="50"/>
        <v>1.2230378359346138E-3</v>
      </c>
      <c r="I127">
        <f t="shared" si="51"/>
        <v>1.2230378359346139</v>
      </c>
      <c r="J127">
        <f t="shared" si="52"/>
        <v>9.6083594594560502</v>
      </c>
      <c r="K127">
        <f t="shared" si="53"/>
        <v>393.88206666666701</v>
      </c>
      <c r="L127">
        <f t="shared" si="54"/>
        <v>272.15981448842859</v>
      </c>
      <c r="M127">
        <f t="shared" si="55"/>
        <v>27.391995389254049</v>
      </c>
      <c r="N127">
        <f t="shared" si="56"/>
        <v>39.642942049778341</v>
      </c>
      <c r="O127">
        <f t="shared" si="57"/>
        <v>0.1345144317106759</v>
      </c>
      <c r="P127">
        <f t="shared" si="58"/>
        <v>2.9385811859619322</v>
      </c>
      <c r="Q127">
        <f t="shared" si="59"/>
        <v>0.13118495551947573</v>
      </c>
      <c r="R127">
        <f t="shared" si="60"/>
        <v>8.2282873432829307E-2</v>
      </c>
      <c r="S127">
        <f t="shared" si="61"/>
        <v>77.168181097490034</v>
      </c>
      <c r="T127">
        <f t="shared" si="62"/>
        <v>23.629263618958113</v>
      </c>
      <c r="U127">
        <f t="shared" si="63"/>
        <v>23.629263618958113</v>
      </c>
      <c r="V127">
        <f t="shared" si="64"/>
        <v>2.9289218699056443</v>
      </c>
      <c r="W127">
        <f t="shared" si="65"/>
        <v>69.319680667288949</v>
      </c>
      <c r="X127">
        <f t="shared" si="66"/>
        <v>2.0136317480837302</v>
      </c>
      <c r="Y127">
        <f t="shared" si="67"/>
        <v>2.9048485634959604</v>
      </c>
      <c r="Z127">
        <f t="shared" si="68"/>
        <v>0.91529012182191405</v>
      </c>
      <c r="AA127">
        <f t="shared" si="69"/>
        <v>-53.935968564716468</v>
      </c>
      <c r="AB127">
        <f t="shared" si="70"/>
        <v>-21.694207759045224</v>
      </c>
      <c r="AC127">
        <f t="shared" si="71"/>
        <v>-1.5390706084353261</v>
      </c>
      <c r="AD127">
        <f t="shared" si="72"/>
        <v>-1.0658347069814056E-3</v>
      </c>
      <c r="AE127">
        <f t="shared" si="73"/>
        <v>9.5740048499699757</v>
      </c>
      <c r="AF127">
        <f t="shared" si="74"/>
        <v>1.1290373562466802</v>
      </c>
      <c r="AG127">
        <f t="shared" si="75"/>
        <v>9.6083594594560502</v>
      </c>
      <c r="AH127">
        <v>413.61793671341798</v>
      </c>
      <c r="AI127">
        <v>401.87915757575797</v>
      </c>
      <c r="AJ127">
        <v>-9.4063685379409696E-4</v>
      </c>
      <c r="AK127">
        <v>67.039670956553906</v>
      </c>
      <c r="AL127">
        <f t="shared" si="76"/>
        <v>1.2230378359346139</v>
      </c>
      <c r="AM127">
        <v>18.6800616752769</v>
      </c>
      <c r="AN127">
        <v>20.117472121212099</v>
      </c>
      <c r="AO127">
        <v>3.9899366067206697E-6</v>
      </c>
      <c r="AP127">
        <v>77.591583234417499</v>
      </c>
      <c r="AQ127">
        <v>1</v>
      </c>
      <c r="AR127">
        <v>0</v>
      </c>
      <c r="AS127">
        <f t="shared" si="77"/>
        <v>1</v>
      </c>
      <c r="AT127">
        <f t="shared" si="78"/>
        <v>0</v>
      </c>
      <c r="AU127">
        <f t="shared" si="79"/>
        <v>53779.353053406645</v>
      </c>
      <c r="AV127" t="s">
        <v>484</v>
      </c>
      <c r="AW127">
        <v>10531.5</v>
      </c>
      <c r="AX127">
        <v>1256.3007692307699</v>
      </c>
      <c r="AY127">
        <v>6278</v>
      </c>
      <c r="AZ127">
        <f t="shared" si="80"/>
        <v>0.79988837699414306</v>
      </c>
      <c r="BA127">
        <v>-1.58532174459789</v>
      </c>
      <c r="BB127" t="s">
        <v>877</v>
      </c>
      <c r="BC127">
        <v>10466.700000000001</v>
      </c>
      <c r="BD127">
        <v>2171.5572000000002</v>
      </c>
      <c r="BE127">
        <v>3219.38</v>
      </c>
      <c r="BF127">
        <f t="shared" si="81"/>
        <v>0.32547347625940393</v>
      </c>
      <c r="BG127">
        <v>0.5</v>
      </c>
      <c r="BH127">
        <f t="shared" si="82"/>
        <v>336.55816454874503</v>
      </c>
      <c r="BI127">
        <f t="shared" si="83"/>
        <v>9.6083594594560502</v>
      </c>
      <c r="BJ127">
        <f t="shared" si="84"/>
        <v>54.770377889582264</v>
      </c>
      <c r="BK127">
        <f t="shared" si="85"/>
        <v>3.3259276948643793E-2</v>
      </c>
      <c r="BL127">
        <f t="shared" si="86"/>
        <v>0.95006491933229376</v>
      </c>
      <c r="BM127">
        <f t="shared" si="87"/>
        <v>1055.6093419472327</v>
      </c>
      <c r="BN127" t="s">
        <v>438</v>
      </c>
      <c r="BO127">
        <v>0</v>
      </c>
      <c r="BP127">
        <f t="shared" si="88"/>
        <v>1055.6093419472327</v>
      </c>
      <c r="BQ127">
        <f t="shared" si="89"/>
        <v>0.67210787730953392</v>
      </c>
      <c r="BR127">
        <f t="shared" si="90"/>
        <v>0.48425779141628739</v>
      </c>
      <c r="BS127">
        <f t="shared" si="91"/>
        <v>0.58567430134390674</v>
      </c>
      <c r="BT127">
        <f t="shared" si="92"/>
        <v>0.53376490544877897</v>
      </c>
      <c r="BU127">
        <f t="shared" si="93"/>
        <v>0.60908068353816502</v>
      </c>
      <c r="BV127">
        <f t="shared" si="94"/>
        <v>0.23540114371832679</v>
      </c>
      <c r="BW127">
        <f t="shared" si="95"/>
        <v>0.76459885628167323</v>
      </c>
      <c r="DF127">
        <f t="shared" si="96"/>
        <v>399.96519999999998</v>
      </c>
      <c r="DG127">
        <f t="shared" si="97"/>
        <v>336.55816454874503</v>
      </c>
      <c r="DH127">
        <f t="shared" si="98"/>
        <v>0.84146861914172788</v>
      </c>
      <c r="DI127">
        <f t="shared" si="99"/>
        <v>0.19293723828345574</v>
      </c>
      <c r="DJ127">
        <v>1716924080</v>
      </c>
      <c r="DK127">
        <v>393.88206666666701</v>
      </c>
      <c r="DL127">
        <v>405.89879999999999</v>
      </c>
      <c r="DM127">
        <v>20.0069266666667</v>
      </c>
      <c r="DN127">
        <v>18.679819999999999</v>
      </c>
      <c r="DO127">
        <v>393.79006666666697</v>
      </c>
      <c r="DP127">
        <v>19.624926666666699</v>
      </c>
      <c r="DQ127">
        <v>500.23806666666701</v>
      </c>
      <c r="DR127">
        <v>100.54673333333299</v>
      </c>
      <c r="DS127">
        <v>9.9996753333333299E-2</v>
      </c>
      <c r="DT127">
        <v>23.492326666666699</v>
      </c>
      <c r="DU127">
        <v>22.538926666666701</v>
      </c>
      <c r="DV127">
        <v>999.9</v>
      </c>
      <c r="DW127">
        <v>0</v>
      </c>
      <c r="DX127">
        <v>0</v>
      </c>
      <c r="DY127">
        <v>9996.9179999999997</v>
      </c>
      <c r="DZ127">
        <v>0</v>
      </c>
      <c r="EA127">
        <v>0.22148200000000001</v>
      </c>
      <c r="EB127">
        <v>-12.059886666666699</v>
      </c>
      <c r="EC127">
        <v>401.92393333333303</v>
      </c>
      <c r="ED127">
        <v>413.625333333333</v>
      </c>
      <c r="EE127">
        <v>1.4360440000000001</v>
      </c>
      <c r="EF127">
        <v>405.89879999999999</v>
      </c>
      <c r="EG127">
        <v>18.679819999999999</v>
      </c>
      <c r="EH127">
        <v>2.0225840000000002</v>
      </c>
      <c r="EI127">
        <v>1.8781953333333301</v>
      </c>
      <c r="EJ127">
        <v>17.622260000000001</v>
      </c>
      <c r="EK127">
        <v>16.453226666666701</v>
      </c>
      <c r="EL127">
        <v>399.96519999999998</v>
      </c>
      <c r="EM127">
        <v>0.95001226666666705</v>
      </c>
      <c r="EN127">
        <v>4.9987893333333297E-2</v>
      </c>
      <c r="EO127">
        <v>0</v>
      </c>
      <c r="EP127">
        <v>2171.5033333333299</v>
      </c>
      <c r="EQ127">
        <v>8.3295499999999993</v>
      </c>
      <c r="ER127">
        <v>4619.2286666666696</v>
      </c>
      <c r="ES127">
        <v>3980.9746666666701</v>
      </c>
      <c r="ET127">
        <v>38.495733333333298</v>
      </c>
      <c r="EU127">
        <v>41.682866666666698</v>
      </c>
      <c r="EV127">
        <v>40.337200000000003</v>
      </c>
      <c r="EW127">
        <v>41.941200000000002</v>
      </c>
      <c r="EX127">
        <v>41.436999999999998</v>
      </c>
      <c r="EY127">
        <v>372.05799999999999</v>
      </c>
      <c r="EZ127">
        <v>19.579999999999998</v>
      </c>
      <c r="FA127">
        <v>0</v>
      </c>
      <c r="FB127">
        <v>299</v>
      </c>
      <c r="FC127">
        <v>0</v>
      </c>
      <c r="FD127">
        <v>2171.5572000000002</v>
      </c>
      <c r="FE127">
        <v>1.4769230804590301</v>
      </c>
      <c r="FF127">
        <v>8.1338461437495102</v>
      </c>
      <c r="FG127">
        <v>4619.7428</v>
      </c>
      <c r="FH127">
        <v>15</v>
      </c>
      <c r="FI127">
        <v>1716924129</v>
      </c>
      <c r="FJ127" t="s">
        <v>878</v>
      </c>
      <c r="FK127">
        <v>1716924129</v>
      </c>
      <c r="FL127">
        <v>1716924108</v>
      </c>
      <c r="FM127">
        <v>111</v>
      </c>
      <c r="FN127">
        <v>2.5999999999999999E-2</v>
      </c>
      <c r="FO127">
        <v>-5.0000000000000001E-3</v>
      </c>
      <c r="FP127">
        <v>9.1999999999999998E-2</v>
      </c>
      <c r="FQ127">
        <v>0.38200000000000001</v>
      </c>
      <c r="FR127">
        <v>406</v>
      </c>
      <c r="FS127">
        <v>19</v>
      </c>
      <c r="FT127">
        <v>0.37</v>
      </c>
      <c r="FU127">
        <v>0.04</v>
      </c>
      <c r="FV127">
        <v>-12.0721619047619</v>
      </c>
      <c r="FW127">
        <v>9.1496103896088699E-2</v>
      </c>
      <c r="FX127">
        <v>2.8393166115919001E-2</v>
      </c>
      <c r="FY127">
        <v>1</v>
      </c>
      <c r="FZ127">
        <v>393.84649999999999</v>
      </c>
      <c r="GA127">
        <v>-0.28658823529420202</v>
      </c>
      <c r="GB127">
        <v>2.59494701294627E-2</v>
      </c>
      <c r="GC127">
        <v>1</v>
      </c>
      <c r="GD127">
        <v>1.43486333333333</v>
      </c>
      <c r="GE127">
        <v>1.5670129870131701E-2</v>
      </c>
      <c r="GF127">
        <v>2.2511379838255499E-3</v>
      </c>
      <c r="GG127">
        <v>1</v>
      </c>
      <c r="GH127">
        <v>9.9996753333333299E-2</v>
      </c>
      <c r="GI127">
        <v>-9.5414999999977304E-4</v>
      </c>
      <c r="GJ127">
        <v>2.3240295140600399E-4</v>
      </c>
      <c r="GK127">
        <v>1</v>
      </c>
      <c r="GL127">
        <v>4</v>
      </c>
      <c r="GM127">
        <v>4</v>
      </c>
      <c r="GN127" t="s">
        <v>440</v>
      </c>
      <c r="GO127">
        <v>2.9510900000000002</v>
      </c>
      <c r="GP127">
        <v>2.8859300000000001</v>
      </c>
      <c r="GQ127">
        <v>9.7307199999999996E-2</v>
      </c>
      <c r="GR127">
        <v>0.10193099999999999</v>
      </c>
      <c r="GS127">
        <v>0.102099</v>
      </c>
      <c r="GT127">
        <v>0.102716</v>
      </c>
      <c r="GU127">
        <v>33286.800000000003</v>
      </c>
      <c r="GV127">
        <v>24882.9</v>
      </c>
      <c r="GW127">
        <v>34661.4</v>
      </c>
      <c r="GX127">
        <v>24820.400000000001</v>
      </c>
      <c r="GY127">
        <v>41647.300000000003</v>
      </c>
      <c r="GZ127">
        <v>28481.7</v>
      </c>
      <c r="HA127">
        <v>47557.4</v>
      </c>
      <c r="HB127">
        <v>32858.1</v>
      </c>
      <c r="HC127">
        <v>2.13287</v>
      </c>
      <c r="HD127">
        <v>2.16777</v>
      </c>
      <c r="HE127">
        <v>4.47556E-2</v>
      </c>
      <c r="HF127">
        <v>0</v>
      </c>
      <c r="HG127">
        <v>21.803899999999999</v>
      </c>
      <c r="HH127">
        <v>999.9</v>
      </c>
      <c r="HI127">
        <v>58.673999999999999</v>
      </c>
      <c r="HJ127">
        <v>27.483000000000001</v>
      </c>
      <c r="HK127">
        <v>21.484000000000002</v>
      </c>
      <c r="HL127">
        <v>61.1111</v>
      </c>
      <c r="HM127">
        <v>31.758800000000001</v>
      </c>
      <c r="HN127">
        <v>1</v>
      </c>
      <c r="HO127">
        <v>-0.33520100000000003</v>
      </c>
      <c r="HP127">
        <v>0.215087</v>
      </c>
      <c r="HQ127">
        <v>20.352799999999998</v>
      </c>
      <c r="HR127">
        <v>5.2114500000000001</v>
      </c>
      <c r="HS127">
        <v>11.950100000000001</v>
      </c>
      <c r="HT127">
        <v>4.9889000000000001</v>
      </c>
      <c r="HU127">
        <v>3.2989999999999999</v>
      </c>
      <c r="HV127">
        <v>9999</v>
      </c>
      <c r="HW127">
        <v>999.9</v>
      </c>
      <c r="HX127">
        <v>9999</v>
      </c>
      <c r="HY127">
        <v>9999</v>
      </c>
      <c r="HZ127">
        <v>1.8702700000000001</v>
      </c>
      <c r="IA127">
        <v>1.87957</v>
      </c>
      <c r="IB127">
        <v>1.8794299999999999</v>
      </c>
      <c r="IC127">
        <v>1.8720300000000001</v>
      </c>
      <c r="ID127">
        <v>1.8760699999999999</v>
      </c>
      <c r="IE127">
        <v>1.8772899999999999</v>
      </c>
      <c r="IF127">
        <v>1.8774</v>
      </c>
      <c r="IG127">
        <v>1.88022</v>
      </c>
      <c r="IH127">
        <v>5</v>
      </c>
      <c r="II127">
        <v>0</v>
      </c>
      <c r="IJ127">
        <v>0</v>
      </c>
      <c r="IK127">
        <v>0</v>
      </c>
      <c r="IL127" t="s">
        <v>441</v>
      </c>
      <c r="IM127" t="s">
        <v>442</v>
      </c>
      <c r="IN127" t="s">
        <v>443</v>
      </c>
      <c r="IO127" t="s">
        <v>443</v>
      </c>
      <c r="IP127" t="s">
        <v>443</v>
      </c>
      <c r="IQ127" t="s">
        <v>443</v>
      </c>
      <c r="IR127">
        <v>0</v>
      </c>
      <c r="IS127">
        <v>100</v>
      </c>
      <c r="IT127">
        <v>100</v>
      </c>
      <c r="IU127">
        <v>9.1999999999999998E-2</v>
      </c>
      <c r="IV127">
        <v>0.38200000000000001</v>
      </c>
      <c r="IW127">
        <v>-0.83275648021187099</v>
      </c>
      <c r="IX127">
        <v>3.1429845563750499E-3</v>
      </c>
      <c r="IY127">
        <v>-2.6191379260519398E-6</v>
      </c>
      <c r="IZ127">
        <v>8.1946225552374905E-10</v>
      </c>
      <c r="JA127">
        <v>-1.8805506327140399E-3</v>
      </c>
      <c r="JB127">
        <v>-4.0743828274618102E-2</v>
      </c>
      <c r="JC127">
        <v>3.8132344040852999E-3</v>
      </c>
      <c r="JD127">
        <v>-2.3311986755717701E-5</v>
      </c>
      <c r="JE127">
        <v>5</v>
      </c>
      <c r="JF127">
        <v>2227</v>
      </c>
      <c r="JG127">
        <v>1</v>
      </c>
      <c r="JH127">
        <v>23</v>
      </c>
      <c r="JI127">
        <v>4.5999999999999996</v>
      </c>
      <c r="JJ127">
        <v>4.5999999999999996</v>
      </c>
      <c r="JK127">
        <v>0.161133</v>
      </c>
      <c r="JL127">
        <v>4.99878</v>
      </c>
      <c r="JM127">
        <v>1.5954600000000001</v>
      </c>
      <c r="JN127">
        <v>2.3144499999999999</v>
      </c>
      <c r="JO127">
        <v>1.49658</v>
      </c>
      <c r="JP127">
        <v>2.3120099999999999</v>
      </c>
      <c r="JQ127">
        <v>30.372399999999999</v>
      </c>
      <c r="JR127">
        <v>24.315200000000001</v>
      </c>
      <c r="JS127">
        <v>2</v>
      </c>
      <c r="JT127">
        <v>506.37700000000001</v>
      </c>
      <c r="JU127">
        <v>548.76400000000001</v>
      </c>
      <c r="JV127">
        <v>22</v>
      </c>
      <c r="JW127">
        <v>23</v>
      </c>
      <c r="JX127">
        <v>30.000299999999999</v>
      </c>
      <c r="JY127">
        <v>23.014399999999998</v>
      </c>
      <c r="JZ127">
        <v>22.979099999999999</v>
      </c>
      <c r="KA127">
        <v>-1</v>
      </c>
      <c r="KB127">
        <v>20.05</v>
      </c>
      <c r="KC127">
        <v>95.7</v>
      </c>
      <c r="KD127">
        <v>22</v>
      </c>
      <c r="KE127">
        <v>400</v>
      </c>
      <c r="KF127">
        <v>15.3735</v>
      </c>
      <c r="KG127">
        <v>100.57</v>
      </c>
      <c r="KH127">
        <v>100.497</v>
      </c>
    </row>
    <row r="128" spans="1:294" x14ac:dyDescent="0.35">
      <c r="A128">
        <v>110</v>
      </c>
      <c r="B128">
        <v>1716924388</v>
      </c>
      <c r="C128">
        <v>35402</v>
      </c>
      <c r="D128" t="s">
        <v>879</v>
      </c>
      <c r="E128" t="s">
        <v>880</v>
      </c>
      <c r="F128">
        <v>15</v>
      </c>
      <c r="G128">
        <v>1716924379.5</v>
      </c>
      <c r="H128">
        <f t="shared" si="50"/>
        <v>1.205470436424809E-3</v>
      </c>
      <c r="I128">
        <f t="shared" si="51"/>
        <v>1.205470436424809</v>
      </c>
      <c r="J128">
        <f t="shared" si="52"/>
        <v>9.2075792869024546</v>
      </c>
      <c r="K128">
        <f t="shared" si="53"/>
        <v>393.9321875</v>
      </c>
      <c r="L128">
        <f t="shared" si="54"/>
        <v>275.80811302726147</v>
      </c>
      <c r="M128">
        <f t="shared" si="55"/>
        <v>27.759837840370935</v>
      </c>
      <c r="N128">
        <f t="shared" si="56"/>
        <v>39.648919406593784</v>
      </c>
      <c r="O128">
        <f t="shared" si="57"/>
        <v>0.13298279736642959</v>
      </c>
      <c r="P128">
        <f t="shared" si="58"/>
        <v>2.9387808559309381</v>
      </c>
      <c r="Q128">
        <f t="shared" si="59"/>
        <v>0.12972793811400876</v>
      </c>
      <c r="R128">
        <f t="shared" si="60"/>
        <v>8.136576219528005E-2</v>
      </c>
      <c r="S128">
        <f t="shared" si="61"/>
        <v>77.17954214406852</v>
      </c>
      <c r="T128">
        <f t="shared" si="62"/>
        <v>23.636992314154671</v>
      </c>
      <c r="U128">
        <f t="shared" si="63"/>
        <v>23.636992314154671</v>
      </c>
      <c r="V128">
        <f t="shared" si="64"/>
        <v>2.9302857486886427</v>
      </c>
      <c r="W128">
        <f t="shared" si="65"/>
        <v>69.457572487086352</v>
      </c>
      <c r="X128">
        <f t="shared" si="66"/>
        <v>2.0180150470896758</v>
      </c>
      <c r="Y128">
        <f t="shared" si="67"/>
        <v>2.9053924213445095</v>
      </c>
      <c r="Z128">
        <f t="shared" si="68"/>
        <v>0.91227070159896684</v>
      </c>
      <c r="AA128">
        <f t="shared" si="69"/>
        <v>-53.161246246334073</v>
      </c>
      <c r="AB128">
        <f t="shared" si="70"/>
        <v>-22.428305554095026</v>
      </c>
      <c r="AC128">
        <f t="shared" si="71"/>
        <v>-1.5911294119995203</v>
      </c>
      <c r="AD128">
        <f t="shared" si="72"/>
        <v>-1.1390683600964735E-3</v>
      </c>
      <c r="AE128">
        <f t="shared" si="73"/>
        <v>9.5322062348435104</v>
      </c>
      <c r="AF128">
        <f t="shared" si="74"/>
        <v>1.1224585394720126</v>
      </c>
      <c r="AG128">
        <f t="shared" si="75"/>
        <v>9.2075792869024546</v>
      </c>
      <c r="AH128">
        <v>413.73178188152798</v>
      </c>
      <c r="AI128">
        <v>402.27086666666702</v>
      </c>
      <c r="AJ128">
        <v>3.7708775484167199E-2</v>
      </c>
      <c r="AK128">
        <v>67.039357186801496</v>
      </c>
      <c r="AL128">
        <f t="shared" si="76"/>
        <v>1.205470436424809</v>
      </c>
      <c r="AM128">
        <v>18.730878141815499</v>
      </c>
      <c r="AN128">
        <v>20.147685454545499</v>
      </c>
      <c r="AO128">
        <v>-5.0884238170985901E-6</v>
      </c>
      <c r="AP128">
        <v>77.575865843357604</v>
      </c>
      <c r="AQ128">
        <v>1</v>
      </c>
      <c r="AR128">
        <v>0</v>
      </c>
      <c r="AS128">
        <f t="shared" si="77"/>
        <v>1</v>
      </c>
      <c r="AT128">
        <f t="shared" si="78"/>
        <v>0</v>
      </c>
      <c r="AU128">
        <f t="shared" si="79"/>
        <v>53784.704222310138</v>
      </c>
      <c r="AV128" t="s">
        <v>484</v>
      </c>
      <c r="AW128">
        <v>10531.5</v>
      </c>
      <c r="AX128">
        <v>1256.3007692307699</v>
      </c>
      <c r="AY128">
        <v>6278</v>
      </c>
      <c r="AZ128">
        <f t="shared" si="80"/>
        <v>0.79988837699414306</v>
      </c>
      <c r="BA128">
        <v>-1.58532174459789</v>
      </c>
      <c r="BB128" t="s">
        <v>881</v>
      </c>
      <c r="BC128">
        <v>10466.9</v>
      </c>
      <c r="BD128">
        <v>2175.4148</v>
      </c>
      <c r="BE128">
        <v>3214.75</v>
      </c>
      <c r="BF128">
        <f t="shared" si="81"/>
        <v>0.32330202970682009</v>
      </c>
      <c r="BG128">
        <v>0.5</v>
      </c>
      <c r="BH128">
        <f t="shared" si="82"/>
        <v>336.60839607203428</v>
      </c>
      <c r="BI128">
        <f t="shared" si="83"/>
        <v>9.2075792869024546</v>
      </c>
      <c r="BJ128">
        <f t="shared" si="84"/>
        <v>54.413088833222943</v>
      </c>
      <c r="BK128">
        <f t="shared" si="85"/>
        <v>3.2063671487239612E-2</v>
      </c>
      <c r="BL128">
        <f t="shared" si="86"/>
        <v>0.95287347383155763</v>
      </c>
      <c r="BM128">
        <f t="shared" si="87"/>
        <v>1055.1110740001013</v>
      </c>
      <c r="BN128" t="s">
        <v>438</v>
      </c>
      <c r="BO128">
        <v>0</v>
      </c>
      <c r="BP128">
        <f t="shared" si="88"/>
        <v>1055.1110740001013</v>
      </c>
      <c r="BQ128">
        <f t="shared" si="89"/>
        <v>0.67179062944238233</v>
      </c>
      <c r="BR128">
        <f t="shared" si="90"/>
        <v>0.48125415201932176</v>
      </c>
      <c r="BS128">
        <f t="shared" si="91"/>
        <v>0.58650491009887873</v>
      </c>
      <c r="BT128">
        <f t="shared" si="92"/>
        <v>0.53069295015208284</v>
      </c>
      <c r="BU128">
        <f t="shared" si="93"/>
        <v>0.61000268220579346</v>
      </c>
      <c r="BV128">
        <f t="shared" si="94"/>
        <v>0.23341598356511806</v>
      </c>
      <c r="BW128">
        <f t="shared" si="95"/>
        <v>0.76658401643488194</v>
      </c>
      <c r="DF128">
        <f t="shared" si="96"/>
        <v>400.02499999999998</v>
      </c>
      <c r="DG128">
        <f t="shared" si="97"/>
        <v>336.60839607203428</v>
      </c>
      <c r="DH128">
        <f t="shared" si="98"/>
        <v>0.84146839840518539</v>
      </c>
      <c r="DI128">
        <f t="shared" si="99"/>
        <v>0.19293679681037068</v>
      </c>
      <c r="DJ128">
        <v>1716924379.5</v>
      </c>
      <c r="DK128">
        <v>393.9321875</v>
      </c>
      <c r="DL128">
        <v>405.89600000000002</v>
      </c>
      <c r="DM128">
        <v>20.050006249999999</v>
      </c>
      <c r="DN128">
        <v>18.730662500000001</v>
      </c>
      <c r="DO128">
        <v>393.85918750000002</v>
      </c>
      <c r="DP128">
        <v>19.66100625</v>
      </c>
      <c r="DQ128">
        <v>500.22743750000001</v>
      </c>
      <c r="DR128">
        <v>100.549125</v>
      </c>
      <c r="DS128">
        <v>9.997315625E-2</v>
      </c>
      <c r="DT128">
        <v>23.495431249999999</v>
      </c>
      <c r="DU128">
        <v>22.541868749999999</v>
      </c>
      <c r="DV128">
        <v>999.9</v>
      </c>
      <c r="DW128">
        <v>0</v>
      </c>
      <c r="DX128">
        <v>0</v>
      </c>
      <c r="DY128">
        <v>9997.8162499999999</v>
      </c>
      <c r="DZ128">
        <v>0</v>
      </c>
      <c r="EA128">
        <v>0.22148200000000001</v>
      </c>
      <c r="EB128">
        <v>-11.961550000000001</v>
      </c>
      <c r="EC128">
        <v>402.03575000000001</v>
      </c>
      <c r="ED128">
        <v>413.6436875</v>
      </c>
      <c r="EE128">
        <v>1.4197368749999999</v>
      </c>
      <c r="EF128">
        <v>405.89600000000002</v>
      </c>
      <c r="EG128">
        <v>18.730662500000001</v>
      </c>
      <c r="EH128">
        <v>2.0261062500000002</v>
      </c>
      <c r="EI128">
        <v>1.8833525</v>
      </c>
      <c r="EJ128">
        <v>17.649843749999999</v>
      </c>
      <c r="EK128">
        <v>16.49630625</v>
      </c>
      <c r="EL128">
        <v>400.02499999999998</v>
      </c>
      <c r="EM128">
        <v>0.95002093750000005</v>
      </c>
      <c r="EN128">
        <v>4.9979193749999998E-2</v>
      </c>
      <c r="EO128">
        <v>0</v>
      </c>
      <c r="EP128">
        <v>2175.3987499999998</v>
      </c>
      <c r="EQ128">
        <v>8.3295499999999993</v>
      </c>
      <c r="ER128">
        <v>4628.5306250000003</v>
      </c>
      <c r="ES128">
        <v>3981.5856250000002</v>
      </c>
      <c r="ET128">
        <v>38.554250000000003</v>
      </c>
      <c r="EU128">
        <v>41.811999999999998</v>
      </c>
      <c r="EV128">
        <v>40.429250000000003</v>
      </c>
      <c r="EW128">
        <v>42.019437500000002</v>
      </c>
      <c r="EX128">
        <v>41.499937500000001</v>
      </c>
      <c r="EY128">
        <v>372.11812500000002</v>
      </c>
      <c r="EZ128">
        <v>19.579999999999998</v>
      </c>
      <c r="FA128">
        <v>0</v>
      </c>
      <c r="FB128">
        <v>298.799999952316</v>
      </c>
      <c r="FC128">
        <v>0</v>
      </c>
      <c r="FD128">
        <v>2175.4148</v>
      </c>
      <c r="FE128">
        <v>0.53000000687748094</v>
      </c>
      <c r="FF128">
        <v>7.89692307819774</v>
      </c>
      <c r="FG128">
        <v>4628.3955999999998</v>
      </c>
      <c r="FH128">
        <v>15</v>
      </c>
      <c r="FI128">
        <v>1716924413</v>
      </c>
      <c r="FJ128" t="s">
        <v>882</v>
      </c>
      <c r="FK128">
        <v>1716924408</v>
      </c>
      <c r="FL128">
        <v>1716924413</v>
      </c>
      <c r="FM128">
        <v>112</v>
      </c>
      <c r="FN128">
        <v>-0.02</v>
      </c>
      <c r="FO128">
        <v>2E-3</v>
      </c>
      <c r="FP128">
        <v>7.2999999999999995E-2</v>
      </c>
      <c r="FQ128">
        <v>0.38900000000000001</v>
      </c>
      <c r="FR128">
        <v>406</v>
      </c>
      <c r="FS128">
        <v>19</v>
      </c>
      <c r="FT128">
        <v>0.19</v>
      </c>
      <c r="FU128">
        <v>0.1</v>
      </c>
      <c r="FV128">
        <v>-11.999594999999999</v>
      </c>
      <c r="FW128">
        <v>0.72300000000000098</v>
      </c>
      <c r="FX128">
        <v>7.2009912338510604E-2</v>
      </c>
      <c r="FY128">
        <v>0</v>
      </c>
      <c r="FZ128">
        <v>393.88933333333301</v>
      </c>
      <c r="GA128">
        <v>1.7215714285712</v>
      </c>
      <c r="GB128">
        <v>0.12465668409229901</v>
      </c>
      <c r="GC128">
        <v>0</v>
      </c>
      <c r="GD128">
        <v>1.4202745000000001</v>
      </c>
      <c r="GE128">
        <v>-1.2377593984960199E-2</v>
      </c>
      <c r="GF128">
        <v>1.9571343208885802E-3</v>
      </c>
      <c r="GG128">
        <v>1</v>
      </c>
      <c r="GH128">
        <v>9.9995681249999996E-2</v>
      </c>
      <c r="GI128">
        <v>-9.8446764705916595E-4</v>
      </c>
      <c r="GJ128">
        <v>2.3518611571144601E-4</v>
      </c>
      <c r="GK128">
        <v>1</v>
      </c>
      <c r="GL128">
        <v>2</v>
      </c>
      <c r="GM128">
        <v>4</v>
      </c>
      <c r="GN128" t="s">
        <v>457</v>
      </c>
      <c r="GO128">
        <v>2.9510999999999998</v>
      </c>
      <c r="GP128">
        <v>2.8860899999999998</v>
      </c>
      <c r="GQ128">
        <v>9.7357100000000002E-2</v>
      </c>
      <c r="GR128">
        <v>0.101954</v>
      </c>
      <c r="GS128">
        <v>0.102189</v>
      </c>
      <c r="GT128">
        <v>0.102885</v>
      </c>
      <c r="GU128">
        <v>33281.5</v>
      </c>
      <c r="GV128">
        <v>24878.3</v>
      </c>
      <c r="GW128">
        <v>34658.6</v>
      </c>
      <c r="GX128">
        <v>24816.799999999999</v>
      </c>
      <c r="GY128">
        <v>41639.599999999999</v>
      </c>
      <c r="GZ128">
        <v>28471.4</v>
      </c>
      <c r="HA128">
        <v>47552.800000000003</v>
      </c>
      <c r="HB128">
        <v>32852.1</v>
      </c>
      <c r="HC128">
        <v>2.1312500000000001</v>
      </c>
      <c r="HD128">
        <v>2.16547</v>
      </c>
      <c r="HE128">
        <v>4.34965E-2</v>
      </c>
      <c r="HF128">
        <v>0</v>
      </c>
      <c r="HG128">
        <v>21.820399999999999</v>
      </c>
      <c r="HH128">
        <v>999.9</v>
      </c>
      <c r="HI128">
        <v>58.838999999999999</v>
      </c>
      <c r="HJ128">
        <v>27.483000000000001</v>
      </c>
      <c r="HK128">
        <v>21.545000000000002</v>
      </c>
      <c r="HL128">
        <v>61.441099999999999</v>
      </c>
      <c r="HM128">
        <v>30.781199999999998</v>
      </c>
      <c r="HN128">
        <v>1</v>
      </c>
      <c r="HO128">
        <v>-0.32667400000000002</v>
      </c>
      <c r="HP128">
        <v>0.23723</v>
      </c>
      <c r="HQ128">
        <v>20.352699999999999</v>
      </c>
      <c r="HR128">
        <v>5.2165400000000002</v>
      </c>
      <c r="HS128">
        <v>11.950100000000001</v>
      </c>
      <c r="HT128">
        <v>4.9897499999999999</v>
      </c>
      <c r="HU128">
        <v>3.2989799999999998</v>
      </c>
      <c r="HV128">
        <v>9999</v>
      </c>
      <c r="HW128">
        <v>999.9</v>
      </c>
      <c r="HX128">
        <v>9999</v>
      </c>
      <c r="HY128">
        <v>9999</v>
      </c>
      <c r="HZ128">
        <v>1.8702700000000001</v>
      </c>
      <c r="IA128">
        <v>1.87954</v>
      </c>
      <c r="IB128">
        <v>1.8794299999999999</v>
      </c>
      <c r="IC128">
        <v>1.87201</v>
      </c>
      <c r="ID128">
        <v>1.8760699999999999</v>
      </c>
      <c r="IE128">
        <v>1.8772899999999999</v>
      </c>
      <c r="IF128">
        <v>1.87734</v>
      </c>
      <c r="IG128">
        <v>1.8802099999999999</v>
      </c>
      <c r="IH128">
        <v>5</v>
      </c>
      <c r="II128">
        <v>0</v>
      </c>
      <c r="IJ128">
        <v>0</v>
      </c>
      <c r="IK128">
        <v>0</v>
      </c>
      <c r="IL128" t="s">
        <v>441</v>
      </c>
      <c r="IM128" t="s">
        <v>442</v>
      </c>
      <c r="IN128" t="s">
        <v>443</v>
      </c>
      <c r="IO128" t="s">
        <v>443</v>
      </c>
      <c r="IP128" t="s">
        <v>443</v>
      </c>
      <c r="IQ128" t="s">
        <v>443</v>
      </c>
      <c r="IR128">
        <v>0</v>
      </c>
      <c r="IS128">
        <v>100</v>
      </c>
      <c r="IT128">
        <v>100</v>
      </c>
      <c r="IU128">
        <v>7.2999999999999995E-2</v>
      </c>
      <c r="IV128">
        <v>0.38900000000000001</v>
      </c>
      <c r="IW128">
        <v>-0.80646630509237804</v>
      </c>
      <c r="IX128">
        <v>3.1429845563750499E-3</v>
      </c>
      <c r="IY128">
        <v>-2.6191379260519398E-6</v>
      </c>
      <c r="IZ128">
        <v>8.1946225552374905E-10</v>
      </c>
      <c r="JA128">
        <v>-6.3848933400483896E-3</v>
      </c>
      <c r="JB128">
        <v>-4.0743828274618102E-2</v>
      </c>
      <c r="JC128">
        <v>3.8132344040852999E-3</v>
      </c>
      <c r="JD128">
        <v>-2.3311986755717701E-5</v>
      </c>
      <c r="JE128">
        <v>5</v>
      </c>
      <c r="JF128">
        <v>2227</v>
      </c>
      <c r="JG128">
        <v>1</v>
      </c>
      <c r="JH128">
        <v>23</v>
      </c>
      <c r="JI128">
        <v>4.3</v>
      </c>
      <c r="JJ128">
        <v>4.7</v>
      </c>
      <c r="JK128">
        <v>0.161133</v>
      </c>
      <c r="JL128">
        <v>4.99878</v>
      </c>
      <c r="JM128">
        <v>1.5954600000000001</v>
      </c>
      <c r="JN128">
        <v>2.3144499999999999</v>
      </c>
      <c r="JO128">
        <v>1.49658</v>
      </c>
      <c r="JP128">
        <v>2.33765</v>
      </c>
      <c r="JQ128">
        <v>30.372399999999999</v>
      </c>
      <c r="JR128">
        <v>24.3064</v>
      </c>
      <c r="JS128">
        <v>2</v>
      </c>
      <c r="JT128">
        <v>506.50900000000001</v>
      </c>
      <c r="JU128">
        <v>548.41899999999998</v>
      </c>
      <c r="JV128">
        <v>22.0001</v>
      </c>
      <c r="JW128">
        <v>23.1221</v>
      </c>
      <c r="JX128">
        <v>30.0001</v>
      </c>
      <c r="JY128">
        <v>23.131</v>
      </c>
      <c r="JZ128">
        <v>23.0947</v>
      </c>
      <c r="KA128">
        <v>-1</v>
      </c>
      <c r="KB128">
        <v>20.05</v>
      </c>
      <c r="KC128">
        <v>95.7</v>
      </c>
      <c r="KD128">
        <v>22</v>
      </c>
      <c r="KE128">
        <v>400</v>
      </c>
      <c r="KF128">
        <v>15.3735</v>
      </c>
      <c r="KG128">
        <v>100.56100000000001</v>
      </c>
      <c r="KH128">
        <v>100.48</v>
      </c>
    </row>
    <row r="129" spans="1:294" x14ac:dyDescent="0.35">
      <c r="A129">
        <v>111</v>
      </c>
      <c r="B129">
        <v>1716924987</v>
      </c>
      <c r="C129">
        <v>36001</v>
      </c>
      <c r="D129" t="s">
        <v>883</v>
      </c>
      <c r="E129" t="s">
        <v>884</v>
      </c>
      <c r="F129">
        <v>15</v>
      </c>
      <c r="G129">
        <v>1716924979</v>
      </c>
      <c r="H129">
        <f t="shared" si="50"/>
        <v>1.1926613320784004E-3</v>
      </c>
      <c r="I129">
        <f t="shared" si="51"/>
        <v>1.1926613320784003</v>
      </c>
      <c r="J129">
        <f t="shared" si="52"/>
        <v>9.2559612161647937</v>
      </c>
      <c r="K129">
        <f t="shared" si="53"/>
        <v>394.19240000000002</v>
      </c>
      <c r="L129">
        <f t="shared" si="54"/>
        <v>274.34093004888831</v>
      </c>
      <c r="M129">
        <f t="shared" si="55"/>
        <v>27.61187063525087</v>
      </c>
      <c r="N129">
        <f t="shared" si="56"/>
        <v>39.674683439541589</v>
      </c>
      <c r="O129">
        <f t="shared" si="57"/>
        <v>0.13162932997584989</v>
      </c>
      <c r="P129">
        <f t="shared" si="58"/>
        <v>2.9389237765154181</v>
      </c>
      <c r="Q129">
        <f t="shared" si="59"/>
        <v>0.12843968306008724</v>
      </c>
      <c r="R129">
        <f t="shared" si="60"/>
        <v>8.055494142942464E-2</v>
      </c>
      <c r="S129">
        <f t="shared" si="61"/>
        <v>77.173594207741047</v>
      </c>
      <c r="T129">
        <f t="shared" si="62"/>
        <v>23.690930527567097</v>
      </c>
      <c r="U129">
        <f t="shared" si="63"/>
        <v>23.690930527567097</v>
      </c>
      <c r="V129">
        <f t="shared" si="64"/>
        <v>2.9398196705041983</v>
      </c>
      <c r="W129">
        <f t="shared" si="65"/>
        <v>69.5984109883195</v>
      </c>
      <c r="X129">
        <f t="shared" si="66"/>
        <v>2.0282917201605954</v>
      </c>
      <c r="Y129">
        <f t="shared" si="67"/>
        <v>2.9142787764234988</v>
      </c>
      <c r="Z129">
        <f t="shared" si="68"/>
        <v>0.9115279503436029</v>
      </c>
      <c r="AA129">
        <f t="shared" si="69"/>
        <v>-52.596364744657457</v>
      </c>
      <c r="AB129">
        <f t="shared" si="70"/>
        <v>-22.949533314985398</v>
      </c>
      <c r="AC129">
        <f t="shared" si="71"/>
        <v>-1.6288890751885197</v>
      </c>
      <c r="AD129">
        <f t="shared" si="72"/>
        <v>-1.1929270903330291E-3</v>
      </c>
      <c r="AE129">
        <f t="shared" si="73"/>
        <v>9.5373287594570808</v>
      </c>
      <c r="AF129">
        <f t="shared" si="74"/>
        <v>1.1027774692105992</v>
      </c>
      <c r="AG129">
        <f t="shared" si="75"/>
        <v>9.2559612161647937</v>
      </c>
      <c r="AH129">
        <v>413.98113838692598</v>
      </c>
      <c r="AI129">
        <v>402.481442424242</v>
      </c>
      <c r="AJ129">
        <v>3.37590226462402E-2</v>
      </c>
      <c r="AK129">
        <v>67.039549473948</v>
      </c>
      <c r="AL129">
        <f t="shared" si="76"/>
        <v>1.1926613320784003</v>
      </c>
      <c r="AM129">
        <v>18.854568970858999</v>
      </c>
      <c r="AN129">
        <v>20.256115757575799</v>
      </c>
      <c r="AO129">
        <v>-7.5380147280423897E-7</v>
      </c>
      <c r="AP129">
        <v>77.584697079065606</v>
      </c>
      <c r="AQ129">
        <v>0</v>
      </c>
      <c r="AR129">
        <v>0</v>
      </c>
      <c r="AS129">
        <f t="shared" si="77"/>
        <v>1</v>
      </c>
      <c r="AT129">
        <f t="shared" si="78"/>
        <v>0</v>
      </c>
      <c r="AU129">
        <f t="shared" si="79"/>
        <v>53779.687695343804</v>
      </c>
      <c r="AV129" t="s">
        <v>484</v>
      </c>
      <c r="AW129">
        <v>10531.5</v>
      </c>
      <c r="AX129">
        <v>1256.3007692307699</v>
      </c>
      <c r="AY129">
        <v>6278</v>
      </c>
      <c r="AZ129">
        <f t="shared" si="80"/>
        <v>0.79988837699414306</v>
      </c>
      <c r="BA129">
        <v>-1.58532174459789</v>
      </c>
      <c r="BB129" t="s">
        <v>885</v>
      </c>
      <c r="BC129">
        <v>10465.6</v>
      </c>
      <c r="BD129">
        <v>2166.2548000000002</v>
      </c>
      <c r="BE129">
        <v>3189.93</v>
      </c>
      <c r="BF129">
        <f t="shared" si="81"/>
        <v>0.32090835849062516</v>
      </c>
      <c r="BG129">
        <v>0.5</v>
      </c>
      <c r="BH129">
        <f t="shared" si="82"/>
        <v>336.58212843720361</v>
      </c>
      <c r="BI129">
        <f t="shared" si="83"/>
        <v>9.2559612161647937</v>
      </c>
      <c r="BJ129">
        <f t="shared" si="84"/>
        <v>54.006009167031884</v>
      </c>
      <c r="BK129">
        <f t="shared" si="85"/>
        <v>3.2209918604710917E-2</v>
      </c>
      <c r="BL129">
        <f t="shared" si="86"/>
        <v>0.96806826482085828</v>
      </c>
      <c r="BM129">
        <f t="shared" si="87"/>
        <v>1052.4234894666597</v>
      </c>
      <c r="BN129" t="s">
        <v>438</v>
      </c>
      <c r="BO129">
        <v>0</v>
      </c>
      <c r="BP129">
        <f t="shared" si="88"/>
        <v>1052.4234894666597</v>
      </c>
      <c r="BQ129">
        <f t="shared" si="89"/>
        <v>0.67007944078187931</v>
      </c>
      <c r="BR129">
        <f t="shared" si="90"/>
        <v>0.47891091557170379</v>
      </c>
      <c r="BS129">
        <f t="shared" si="91"/>
        <v>0.59095297787244938</v>
      </c>
      <c r="BT129">
        <f t="shared" si="92"/>
        <v>0.52940614659241814</v>
      </c>
      <c r="BU129">
        <f t="shared" si="93"/>
        <v>0.61494523229878228</v>
      </c>
      <c r="BV129">
        <f t="shared" si="94"/>
        <v>0.23266750379948165</v>
      </c>
      <c r="BW129">
        <f t="shared" si="95"/>
        <v>0.76733249620051835</v>
      </c>
      <c r="DF129">
        <f t="shared" si="96"/>
        <v>399.99373333333301</v>
      </c>
      <c r="DG129">
        <f t="shared" si="97"/>
        <v>336.58212843720361</v>
      </c>
      <c r="DH129">
        <f t="shared" si="98"/>
        <v>0.84146850409957397</v>
      </c>
      <c r="DI129">
        <f t="shared" si="99"/>
        <v>0.19293700819914789</v>
      </c>
      <c r="DJ129">
        <v>1716924979</v>
      </c>
      <c r="DK129">
        <v>394.19240000000002</v>
      </c>
      <c r="DL129">
        <v>406.15320000000003</v>
      </c>
      <c r="DM129">
        <v>20.152326666666699</v>
      </c>
      <c r="DN129">
        <v>18.856273333333299</v>
      </c>
      <c r="DO129">
        <v>394.13040000000001</v>
      </c>
      <c r="DP129">
        <v>19.758326666666701</v>
      </c>
      <c r="DQ129">
        <v>500.23586666666699</v>
      </c>
      <c r="DR129">
        <v>100.548</v>
      </c>
      <c r="DS129">
        <v>0.10001715999999999</v>
      </c>
      <c r="DT129">
        <v>23.546086666666699</v>
      </c>
      <c r="DU129">
        <v>22.6142133333333</v>
      </c>
      <c r="DV129">
        <v>999.9</v>
      </c>
      <c r="DW129">
        <v>0</v>
      </c>
      <c r="DX129">
        <v>0</v>
      </c>
      <c r="DY129">
        <v>9998.7413333333297</v>
      </c>
      <c r="DZ129">
        <v>0</v>
      </c>
      <c r="EA129">
        <v>0.22148200000000001</v>
      </c>
      <c r="EB129">
        <v>-11.96698</v>
      </c>
      <c r="EC129">
        <v>402.33679999999998</v>
      </c>
      <c r="ED129">
        <v>413.9588</v>
      </c>
      <c r="EE129">
        <v>1.40180866666667</v>
      </c>
      <c r="EF129">
        <v>406.15320000000003</v>
      </c>
      <c r="EG129">
        <v>18.856273333333299</v>
      </c>
      <c r="EH129">
        <v>2.0369100000000002</v>
      </c>
      <c r="EI129">
        <v>1.8959613333333301</v>
      </c>
      <c r="EJ129">
        <v>17.734200000000001</v>
      </c>
      <c r="EK129">
        <v>16.601226666666701</v>
      </c>
      <c r="EL129">
        <v>399.99373333333301</v>
      </c>
      <c r="EM129">
        <v>0.95001933333333399</v>
      </c>
      <c r="EN129">
        <v>4.9980746666666701E-2</v>
      </c>
      <c r="EO129">
        <v>0</v>
      </c>
      <c r="EP129">
        <v>2166.28933333333</v>
      </c>
      <c r="EQ129">
        <v>8.3295499999999993</v>
      </c>
      <c r="ER129">
        <v>4608.4660000000003</v>
      </c>
      <c r="ES129">
        <v>3981.26733333333</v>
      </c>
      <c r="ET129">
        <v>38.616533333333301</v>
      </c>
      <c r="EU129">
        <v>41.895666666666699</v>
      </c>
      <c r="EV129">
        <v>40.5</v>
      </c>
      <c r="EW129">
        <v>42.095666666666702</v>
      </c>
      <c r="EX129">
        <v>41.570399999999999</v>
      </c>
      <c r="EY129">
        <v>372.089333333333</v>
      </c>
      <c r="EZ129">
        <v>19.579999999999998</v>
      </c>
      <c r="FA129">
        <v>0</v>
      </c>
      <c r="FB129">
        <v>598</v>
      </c>
      <c r="FC129">
        <v>0</v>
      </c>
      <c r="FD129">
        <v>2166.2548000000002</v>
      </c>
      <c r="FE129">
        <v>-1.27461540226565</v>
      </c>
      <c r="FF129">
        <v>-1.93000000291077</v>
      </c>
      <c r="FG129">
        <v>4608.4967999999999</v>
      </c>
      <c r="FH129">
        <v>15</v>
      </c>
      <c r="FI129">
        <v>1716925009</v>
      </c>
      <c r="FJ129" t="s">
        <v>886</v>
      </c>
      <c r="FK129">
        <v>1716925007</v>
      </c>
      <c r="FL129">
        <v>1716925009</v>
      </c>
      <c r="FM129">
        <v>113</v>
      </c>
      <c r="FN129">
        <v>-1.0999999999999999E-2</v>
      </c>
      <c r="FO129">
        <v>-3.0000000000000001E-3</v>
      </c>
      <c r="FP129">
        <v>6.2E-2</v>
      </c>
      <c r="FQ129">
        <v>0.39400000000000002</v>
      </c>
      <c r="FR129">
        <v>407</v>
      </c>
      <c r="FS129">
        <v>19</v>
      </c>
      <c r="FT129">
        <v>0.1</v>
      </c>
      <c r="FU129">
        <v>7.0000000000000007E-2</v>
      </c>
      <c r="FV129">
        <v>-11.975664999999999</v>
      </c>
      <c r="FW129">
        <v>0.31575789473683702</v>
      </c>
      <c r="FX129">
        <v>4.2067472885829398E-2</v>
      </c>
      <c r="FY129">
        <v>1</v>
      </c>
      <c r="FZ129">
        <v>394.17853333333301</v>
      </c>
      <c r="GA129">
        <v>0.38185714285674</v>
      </c>
      <c r="GB129">
        <v>4.9886359747827E-2</v>
      </c>
      <c r="GC129">
        <v>1</v>
      </c>
      <c r="GD129">
        <v>1.4014525</v>
      </c>
      <c r="GE129">
        <v>4.9809022556400497E-3</v>
      </c>
      <c r="GF129">
        <v>1.0499660708803999E-3</v>
      </c>
      <c r="GG129">
        <v>1</v>
      </c>
      <c r="GH129">
        <v>9.9995349999999997E-2</v>
      </c>
      <c r="GI129">
        <v>2.7248823529395401E-4</v>
      </c>
      <c r="GJ129">
        <v>1.5048328810868101E-4</v>
      </c>
      <c r="GK129">
        <v>1</v>
      </c>
      <c r="GL129">
        <v>4</v>
      </c>
      <c r="GM129">
        <v>4</v>
      </c>
      <c r="GN129" t="s">
        <v>440</v>
      </c>
      <c r="GO129">
        <v>2.9508700000000001</v>
      </c>
      <c r="GP129">
        <v>2.8858100000000002</v>
      </c>
      <c r="GQ129">
        <v>9.7337999999999994E-2</v>
      </c>
      <c r="GR129">
        <v>0.101927</v>
      </c>
      <c r="GS129">
        <v>0.102503</v>
      </c>
      <c r="GT129">
        <v>0.103306</v>
      </c>
      <c r="GU129">
        <v>33269.9</v>
      </c>
      <c r="GV129">
        <v>24869.3</v>
      </c>
      <c r="GW129">
        <v>34647</v>
      </c>
      <c r="GX129">
        <v>24807.599999999999</v>
      </c>
      <c r="GY129">
        <v>41612</v>
      </c>
      <c r="GZ129">
        <v>28447.9</v>
      </c>
      <c r="HA129">
        <v>47537.599999999999</v>
      </c>
      <c r="HB129">
        <v>32840</v>
      </c>
      <c r="HC129">
        <v>2.1291000000000002</v>
      </c>
      <c r="HD129">
        <v>2.1622300000000001</v>
      </c>
      <c r="HE129">
        <v>4.2025E-2</v>
      </c>
      <c r="HF129">
        <v>0</v>
      </c>
      <c r="HG129">
        <v>21.929500000000001</v>
      </c>
      <c r="HH129">
        <v>999.9</v>
      </c>
      <c r="HI129">
        <v>59.082999999999998</v>
      </c>
      <c r="HJ129">
        <v>27.513000000000002</v>
      </c>
      <c r="HK129">
        <v>21.674499999999998</v>
      </c>
      <c r="HL129">
        <v>61.241100000000003</v>
      </c>
      <c r="HM129">
        <v>31.738800000000001</v>
      </c>
      <c r="HN129">
        <v>1</v>
      </c>
      <c r="HO129">
        <v>-0.31387199999999998</v>
      </c>
      <c r="HP129">
        <v>0.24285899999999999</v>
      </c>
      <c r="HQ129">
        <v>20.352699999999999</v>
      </c>
      <c r="HR129">
        <v>5.21624</v>
      </c>
      <c r="HS129">
        <v>11.950100000000001</v>
      </c>
      <c r="HT129">
        <v>4.9892000000000003</v>
      </c>
      <c r="HU129">
        <v>3.2989999999999999</v>
      </c>
      <c r="HV129">
        <v>9999</v>
      </c>
      <c r="HW129">
        <v>999.9</v>
      </c>
      <c r="HX129">
        <v>9999</v>
      </c>
      <c r="HY129">
        <v>9999</v>
      </c>
      <c r="HZ129">
        <v>1.8702700000000001</v>
      </c>
      <c r="IA129">
        <v>1.87957</v>
      </c>
      <c r="IB129">
        <v>1.8794500000000001</v>
      </c>
      <c r="IC129">
        <v>1.8720600000000001</v>
      </c>
      <c r="ID129">
        <v>1.8760699999999999</v>
      </c>
      <c r="IE129">
        <v>1.87727</v>
      </c>
      <c r="IF129">
        <v>1.87731</v>
      </c>
      <c r="IG129">
        <v>1.8802000000000001</v>
      </c>
      <c r="IH129">
        <v>5</v>
      </c>
      <c r="II129">
        <v>0</v>
      </c>
      <c r="IJ129">
        <v>0</v>
      </c>
      <c r="IK129">
        <v>0</v>
      </c>
      <c r="IL129" t="s">
        <v>441</v>
      </c>
      <c r="IM129" t="s">
        <v>442</v>
      </c>
      <c r="IN129" t="s">
        <v>443</v>
      </c>
      <c r="IO129" t="s">
        <v>443</v>
      </c>
      <c r="IP129" t="s">
        <v>443</v>
      </c>
      <c r="IQ129" t="s">
        <v>443</v>
      </c>
      <c r="IR129">
        <v>0</v>
      </c>
      <c r="IS129">
        <v>100</v>
      </c>
      <c r="IT129">
        <v>100</v>
      </c>
      <c r="IU129">
        <v>6.2E-2</v>
      </c>
      <c r="IV129">
        <v>0.39400000000000002</v>
      </c>
      <c r="IW129">
        <v>-0.826311118881361</v>
      </c>
      <c r="IX129">
        <v>3.1429845563750499E-3</v>
      </c>
      <c r="IY129">
        <v>-2.6191379260519398E-6</v>
      </c>
      <c r="IZ129">
        <v>8.1946225552374905E-10</v>
      </c>
      <c r="JA129">
        <v>-4.0605045761802497E-3</v>
      </c>
      <c r="JB129">
        <v>-4.0743828274618102E-2</v>
      </c>
      <c r="JC129">
        <v>3.8132344040852999E-3</v>
      </c>
      <c r="JD129">
        <v>-2.3311986755717701E-5</v>
      </c>
      <c r="JE129">
        <v>5</v>
      </c>
      <c r="JF129">
        <v>2227</v>
      </c>
      <c r="JG129">
        <v>1</v>
      </c>
      <c r="JH129">
        <v>23</v>
      </c>
      <c r="JI129">
        <v>9.6999999999999993</v>
      </c>
      <c r="JJ129">
        <v>9.6</v>
      </c>
      <c r="JK129">
        <v>0.161133</v>
      </c>
      <c r="JL129">
        <v>4.99878</v>
      </c>
      <c r="JM129">
        <v>1.5954600000000001</v>
      </c>
      <c r="JN129">
        <v>2.3144499999999999</v>
      </c>
      <c r="JO129">
        <v>1.49658</v>
      </c>
      <c r="JP129">
        <v>2.4511699999999998</v>
      </c>
      <c r="JQ129">
        <v>30.436900000000001</v>
      </c>
      <c r="JR129">
        <v>24.315200000000001</v>
      </c>
      <c r="JS129">
        <v>2</v>
      </c>
      <c r="JT129">
        <v>506.97699999999998</v>
      </c>
      <c r="JU129">
        <v>548.197</v>
      </c>
      <c r="JV129">
        <v>21.9999</v>
      </c>
      <c r="JW129">
        <v>23.292200000000001</v>
      </c>
      <c r="JX129">
        <v>30</v>
      </c>
      <c r="JY129">
        <v>23.317</v>
      </c>
      <c r="JZ129">
        <v>23.283300000000001</v>
      </c>
      <c r="KA129">
        <v>-1</v>
      </c>
      <c r="KB129">
        <v>20.05</v>
      </c>
      <c r="KC129">
        <v>95.7</v>
      </c>
      <c r="KD129">
        <v>22</v>
      </c>
      <c r="KE129">
        <v>400</v>
      </c>
      <c r="KF129">
        <v>15.3735</v>
      </c>
      <c r="KG129">
        <v>100.52800000000001</v>
      </c>
      <c r="KH129">
        <v>100.443</v>
      </c>
    </row>
    <row r="130" spans="1:294" x14ac:dyDescent="0.35">
      <c r="A130">
        <v>112</v>
      </c>
      <c r="B130">
        <v>1716925287.0999999</v>
      </c>
      <c r="C130">
        <v>36301.099999904603</v>
      </c>
      <c r="D130" t="s">
        <v>887</v>
      </c>
      <c r="E130" t="s">
        <v>888</v>
      </c>
      <c r="F130">
        <v>15</v>
      </c>
      <c r="G130">
        <v>1716925279.0999999</v>
      </c>
      <c r="H130">
        <f t="shared" si="50"/>
        <v>1.1789760194212905E-3</v>
      </c>
      <c r="I130">
        <f t="shared" si="51"/>
        <v>1.1789760194212906</v>
      </c>
      <c r="J130">
        <f t="shared" si="52"/>
        <v>9.3561229730559248</v>
      </c>
      <c r="K130">
        <f t="shared" si="53"/>
        <v>395.44066666666703</v>
      </c>
      <c r="L130">
        <f t="shared" si="54"/>
        <v>273.04492777848685</v>
      </c>
      <c r="M130">
        <f t="shared" si="55"/>
        <v>27.481622434248969</v>
      </c>
      <c r="N130">
        <f t="shared" si="56"/>
        <v>39.80059686476725</v>
      </c>
      <c r="O130">
        <f t="shared" si="57"/>
        <v>0.13013788369192064</v>
      </c>
      <c r="P130">
        <f t="shared" si="58"/>
        <v>2.9392761029766006</v>
      </c>
      <c r="Q130">
        <f t="shared" si="59"/>
        <v>0.12701955061669018</v>
      </c>
      <c r="R130">
        <f t="shared" si="60"/>
        <v>7.9661165529245556E-2</v>
      </c>
      <c r="S130">
        <f t="shared" si="61"/>
        <v>77.17877577078302</v>
      </c>
      <c r="T130">
        <f t="shared" si="62"/>
        <v>23.720338689823553</v>
      </c>
      <c r="U130">
        <f t="shared" si="63"/>
        <v>23.720338689823553</v>
      </c>
      <c r="V130">
        <f t="shared" si="64"/>
        <v>2.9450291678482876</v>
      </c>
      <c r="W130">
        <f t="shared" si="65"/>
        <v>69.683277938884487</v>
      </c>
      <c r="X130">
        <f t="shared" si="66"/>
        <v>2.0339301308579865</v>
      </c>
      <c r="Y130">
        <f t="shared" si="67"/>
        <v>2.9188209725751406</v>
      </c>
      <c r="Z130">
        <f t="shared" si="68"/>
        <v>0.91109903699030115</v>
      </c>
      <c r="AA130">
        <f t="shared" si="69"/>
        <v>-51.992842456478911</v>
      </c>
      <c r="AB130">
        <f t="shared" si="70"/>
        <v>-23.517703600855828</v>
      </c>
      <c r="AC130">
        <f t="shared" si="71"/>
        <v>-1.6694823671903023</v>
      </c>
      <c r="AD130">
        <f t="shared" si="72"/>
        <v>-1.252653742017884E-3</v>
      </c>
      <c r="AE130">
        <f t="shared" si="73"/>
        <v>9.1550380398173488</v>
      </c>
      <c r="AF130">
        <f t="shared" si="74"/>
        <v>1.0924171999691819</v>
      </c>
      <c r="AG130">
        <f t="shared" si="75"/>
        <v>9.3561229730559248</v>
      </c>
      <c r="AH130">
        <v>414.81824804705201</v>
      </c>
      <c r="AI130">
        <v>403.37322424242399</v>
      </c>
      <c r="AJ130">
        <v>1.1428279230597199E-3</v>
      </c>
      <c r="AK130">
        <v>67.0391317303813</v>
      </c>
      <c r="AL130">
        <f t="shared" si="76"/>
        <v>1.1789760194212906</v>
      </c>
      <c r="AM130">
        <v>18.925794192407398</v>
      </c>
      <c r="AN130">
        <v>20.311181818181801</v>
      </c>
      <c r="AO130">
        <v>4.1080370288576399E-6</v>
      </c>
      <c r="AP130">
        <v>77.5674047290088</v>
      </c>
      <c r="AQ130">
        <v>0</v>
      </c>
      <c r="AR130">
        <v>0</v>
      </c>
      <c r="AS130">
        <f t="shared" si="77"/>
        <v>1</v>
      </c>
      <c r="AT130">
        <f t="shared" si="78"/>
        <v>0</v>
      </c>
      <c r="AU130">
        <f t="shared" si="79"/>
        <v>53785.360179632349</v>
      </c>
      <c r="AV130" t="s">
        <v>484</v>
      </c>
      <c r="AW130">
        <v>10531.5</v>
      </c>
      <c r="AX130">
        <v>1256.3007692307699</v>
      </c>
      <c r="AY130">
        <v>6278</v>
      </c>
      <c r="AZ130">
        <f t="shared" si="80"/>
        <v>0.79988837699414306</v>
      </c>
      <c r="BA130">
        <v>-1.58532174459789</v>
      </c>
      <c r="BB130" t="s">
        <v>889</v>
      </c>
      <c r="BC130">
        <v>10465.200000000001</v>
      </c>
      <c r="BD130">
        <v>2180.9996000000001</v>
      </c>
      <c r="BE130">
        <v>3201.92</v>
      </c>
      <c r="BF130">
        <f t="shared" si="81"/>
        <v>0.31884631720967416</v>
      </c>
      <c r="BG130">
        <v>0.5</v>
      </c>
      <c r="BH130">
        <f t="shared" si="82"/>
        <v>336.60533088539154</v>
      </c>
      <c r="BI130">
        <f t="shared" si="83"/>
        <v>9.3561229730559248</v>
      </c>
      <c r="BJ130">
        <f t="shared" si="84"/>
        <v>53.662685052975441</v>
      </c>
      <c r="BK130">
        <f t="shared" si="85"/>
        <v>3.2505262732690325E-2</v>
      </c>
      <c r="BL130">
        <f t="shared" si="86"/>
        <v>0.96069858085148907</v>
      </c>
      <c r="BM130">
        <f t="shared" si="87"/>
        <v>1053.7252931342398</v>
      </c>
      <c r="BN130" t="s">
        <v>438</v>
      </c>
      <c r="BO130">
        <v>0</v>
      </c>
      <c r="BP130">
        <f t="shared" si="88"/>
        <v>1053.7252931342398</v>
      </c>
      <c r="BQ130">
        <f t="shared" si="89"/>
        <v>0.67090830091500109</v>
      </c>
      <c r="BR130">
        <f t="shared" si="90"/>
        <v>0.47524574785380336</v>
      </c>
      <c r="BS130">
        <f t="shared" si="91"/>
        <v>0.58880517824941425</v>
      </c>
      <c r="BT130">
        <f t="shared" si="92"/>
        <v>0.52472774932244248</v>
      </c>
      <c r="BU130">
        <f t="shared" si="93"/>
        <v>0.61255759428045287</v>
      </c>
      <c r="BV130">
        <f t="shared" si="94"/>
        <v>0.22960960880875445</v>
      </c>
      <c r="BW130">
        <f t="shared" si="95"/>
        <v>0.77039039119124553</v>
      </c>
      <c r="DF130">
        <f t="shared" si="96"/>
        <v>400.02140000000003</v>
      </c>
      <c r="DG130">
        <f t="shared" si="97"/>
        <v>336.60533088539154</v>
      </c>
      <c r="DH130">
        <f t="shared" si="98"/>
        <v>0.84146830865896549</v>
      </c>
      <c r="DI130">
        <f t="shared" si="99"/>
        <v>0.19293661731793102</v>
      </c>
      <c r="DJ130">
        <v>1716925279.0999999</v>
      </c>
      <c r="DK130">
        <v>395.44066666666703</v>
      </c>
      <c r="DL130">
        <v>406.93993333333299</v>
      </c>
      <c r="DM130">
        <v>20.208206666666701</v>
      </c>
      <c r="DN130">
        <v>18.9243733333333</v>
      </c>
      <c r="DO130">
        <v>395.13066666666703</v>
      </c>
      <c r="DP130">
        <v>19.808206666666699</v>
      </c>
      <c r="DQ130">
        <v>500.22446666666701</v>
      </c>
      <c r="DR130">
        <v>100.548733333333</v>
      </c>
      <c r="DS130">
        <v>9.9986486666666693E-2</v>
      </c>
      <c r="DT130">
        <v>23.571926666666698</v>
      </c>
      <c r="DU130">
        <v>22.6614133333333</v>
      </c>
      <c r="DV130">
        <v>999.9</v>
      </c>
      <c r="DW130">
        <v>0</v>
      </c>
      <c r="DX130">
        <v>0</v>
      </c>
      <c r="DY130">
        <v>10000.6733333333</v>
      </c>
      <c r="DZ130">
        <v>0</v>
      </c>
      <c r="EA130">
        <v>0.22148200000000001</v>
      </c>
      <c r="EB130">
        <v>-11.763019999999999</v>
      </c>
      <c r="EC130">
        <v>403.36886666666697</v>
      </c>
      <c r="ED130">
        <v>414.789533333333</v>
      </c>
      <c r="EE130">
        <v>1.384844</v>
      </c>
      <c r="EF130">
        <v>406.93993333333299</v>
      </c>
      <c r="EG130">
        <v>18.9243733333333</v>
      </c>
      <c r="EH130">
        <v>2.0420646666666702</v>
      </c>
      <c r="EI130">
        <v>1.90282066666667</v>
      </c>
      <c r="EJ130">
        <v>17.774333333333299</v>
      </c>
      <c r="EK130">
        <v>16.658066666666699</v>
      </c>
      <c r="EL130">
        <v>400.02140000000003</v>
      </c>
      <c r="EM130">
        <v>0.95002379999999997</v>
      </c>
      <c r="EN130">
        <v>4.9976319999999998E-2</v>
      </c>
      <c r="EO130">
        <v>0</v>
      </c>
      <c r="EP130">
        <v>2181.02</v>
      </c>
      <c r="EQ130">
        <v>8.3295499999999993</v>
      </c>
      <c r="ER130">
        <v>4641.0233333333299</v>
      </c>
      <c r="ES130">
        <v>3981.5546666666701</v>
      </c>
      <c r="ET130">
        <v>38.678733333333298</v>
      </c>
      <c r="EU130">
        <v>41.936999999999998</v>
      </c>
      <c r="EV130">
        <v>40.549599999999998</v>
      </c>
      <c r="EW130">
        <v>42.125</v>
      </c>
      <c r="EX130">
        <v>41.625</v>
      </c>
      <c r="EY130">
        <v>372.11666666666702</v>
      </c>
      <c r="EZ130">
        <v>19.578666666666699</v>
      </c>
      <c r="FA130">
        <v>0</v>
      </c>
      <c r="FB130">
        <v>298.60000014305098</v>
      </c>
      <c r="FC130">
        <v>0</v>
      </c>
      <c r="FD130">
        <v>2180.9996000000001</v>
      </c>
      <c r="FE130">
        <v>3.1899999731305</v>
      </c>
      <c r="FF130">
        <v>3.21076930721184</v>
      </c>
      <c r="FG130">
        <v>4640.9876000000004</v>
      </c>
      <c r="FH130">
        <v>15</v>
      </c>
      <c r="FI130">
        <v>1716925321.0999999</v>
      </c>
      <c r="FJ130" t="s">
        <v>890</v>
      </c>
      <c r="FK130">
        <v>1716925321.0999999</v>
      </c>
      <c r="FL130">
        <v>1716925309.0999999</v>
      </c>
      <c r="FM130">
        <v>114</v>
      </c>
      <c r="FN130">
        <v>0.247</v>
      </c>
      <c r="FO130">
        <v>1E-3</v>
      </c>
      <c r="FP130">
        <v>0.31</v>
      </c>
      <c r="FQ130">
        <v>0.4</v>
      </c>
      <c r="FR130">
        <v>407</v>
      </c>
      <c r="FS130">
        <v>19</v>
      </c>
      <c r="FT130">
        <v>0.19</v>
      </c>
      <c r="FU130">
        <v>0.08</v>
      </c>
      <c r="FV130">
        <v>-11.7776142857143</v>
      </c>
      <c r="FW130">
        <v>7.64883116882977E-2</v>
      </c>
      <c r="FX130">
        <v>5.0937854627119999E-2</v>
      </c>
      <c r="FY130">
        <v>1</v>
      </c>
      <c r="FZ130">
        <v>395.18156249999998</v>
      </c>
      <c r="GA130">
        <v>-0.20620588235366399</v>
      </c>
      <c r="GB130">
        <v>1.8943893310245902E-2</v>
      </c>
      <c r="GC130">
        <v>1</v>
      </c>
      <c r="GD130">
        <v>1.3920104761904799</v>
      </c>
      <c r="GE130">
        <v>-8.1525974025973696E-2</v>
      </c>
      <c r="GF130">
        <v>1.4314985979132701E-2</v>
      </c>
      <c r="GG130">
        <v>1</v>
      </c>
      <c r="GH130">
        <v>9.9986486666666693E-2</v>
      </c>
      <c r="GI130">
        <v>2.0014285714276201E-4</v>
      </c>
      <c r="GJ130">
        <v>2.5075104218239301E-4</v>
      </c>
      <c r="GK130">
        <v>1</v>
      </c>
      <c r="GL130">
        <v>4</v>
      </c>
      <c r="GM130">
        <v>4</v>
      </c>
      <c r="GN130" t="s">
        <v>440</v>
      </c>
      <c r="GO130">
        <v>2.9509699999999999</v>
      </c>
      <c r="GP130">
        <v>2.8859400000000002</v>
      </c>
      <c r="GQ130">
        <v>9.7488199999999997E-2</v>
      </c>
      <c r="GR130">
        <v>0.102053</v>
      </c>
      <c r="GS130">
        <v>0.10269399999999999</v>
      </c>
      <c r="GT130">
        <v>0.103576</v>
      </c>
      <c r="GU130">
        <v>33263.5</v>
      </c>
      <c r="GV130">
        <v>24864.400000000001</v>
      </c>
      <c r="GW130">
        <v>34646.300000000003</v>
      </c>
      <c r="GX130">
        <v>24806.3</v>
      </c>
      <c r="GY130">
        <v>41600.800000000003</v>
      </c>
      <c r="GZ130">
        <v>28437.7</v>
      </c>
      <c r="HA130">
        <v>47535.199999999997</v>
      </c>
      <c r="HB130">
        <v>32837.9</v>
      </c>
      <c r="HC130">
        <v>2.1288499999999999</v>
      </c>
      <c r="HD130">
        <v>2.1616499999999998</v>
      </c>
      <c r="HE130">
        <v>4.0702500000000003E-2</v>
      </c>
      <c r="HF130">
        <v>0</v>
      </c>
      <c r="HG130">
        <v>21.985199999999999</v>
      </c>
      <c r="HH130">
        <v>999.9</v>
      </c>
      <c r="HI130">
        <v>59.223999999999997</v>
      </c>
      <c r="HJ130">
        <v>27.513000000000002</v>
      </c>
      <c r="HK130">
        <v>21.723199999999999</v>
      </c>
      <c r="HL130">
        <v>61.303800000000003</v>
      </c>
      <c r="HM130">
        <v>30.617000000000001</v>
      </c>
      <c r="HN130">
        <v>1</v>
      </c>
      <c r="HO130">
        <v>-0.310803</v>
      </c>
      <c r="HP130">
        <v>0.263208</v>
      </c>
      <c r="HQ130">
        <v>20.352900000000002</v>
      </c>
      <c r="HR130">
        <v>5.2160900000000003</v>
      </c>
      <c r="HS130">
        <v>11.950100000000001</v>
      </c>
      <c r="HT130">
        <v>4.98935</v>
      </c>
      <c r="HU130">
        <v>3.2989799999999998</v>
      </c>
      <c r="HV130">
        <v>9999</v>
      </c>
      <c r="HW130">
        <v>999.9</v>
      </c>
      <c r="HX130">
        <v>9999</v>
      </c>
      <c r="HY130">
        <v>9999</v>
      </c>
      <c r="HZ130">
        <v>1.8702700000000001</v>
      </c>
      <c r="IA130">
        <v>1.8795599999999999</v>
      </c>
      <c r="IB130">
        <v>1.8794500000000001</v>
      </c>
      <c r="IC130">
        <v>1.87202</v>
      </c>
      <c r="ID130">
        <v>1.8760699999999999</v>
      </c>
      <c r="IE130">
        <v>1.8772800000000001</v>
      </c>
      <c r="IF130">
        <v>1.87737</v>
      </c>
      <c r="IG130">
        <v>1.8802099999999999</v>
      </c>
      <c r="IH130">
        <v>5</v>
      </c>
      <c r="II130">
        <v>0</v>
      </c>
      <c r="IJ130">
        <v>0</v>
      </c>
      <c r="IK130">
        <v>0</v>
      </c>
      <c r="IL130" t="s">
        <v>441</v>
      </c>
      <c r="IM130" t="s">
        <v>442</v>
      </c>
      <c r="IN130" t="s">
        <v>443</v>
      </c>
      <c r="IO130" t="s">
        <v>443</v>
      </c>
      <c r="IP130" t="s">
        <v>443</v>
      </c>
      <c r="IQ130" t="s">
        <v>443</v>
      </c>
      <c r="IR130">
        <v>0</v>
      </c>
      <c r="IS130">
        <v>100</v>
      </c>
      <c r="IT130">
        <v>100</v>
      </c>
      <c r="IU130">
        <v>0.31</v>
      </c>
      <c r="IV130">
        <v>0.4</v>
      </c>
      <c r="IW130">
        <v>-0.83734594887344904</v>
      </c>
      <c r="IX130">
        <v>3.1429845563750499E-3</v>
      </c>
      <c r="IY130">
        <v>-2.6191379260519398E-6</v>
      </c>
      <c r="IZ130">
        <v>8.1946225552374905E-10</v>
      </c>
      <c r="JA130">
        <v>-6.93777360176474E-3</v>
      </c>
      <c r="JB130">
        <v>-4.0743828274618102E-2</v>
      </c>
      <c r="JC130">
        <v>3.8132344040852999E-3</v>
      </c>
      <c r="JD130">
        <v>-2.3311986755717701E-5</v>
      </c>
      <c r="JE130">
        <v>5</v>
      </c>
      <c r="JF130">
        <v>2227</v>
      </c>
      <c r="JG130">
        <v>1</v>
      </c>
      <c r="JH130">
        <v>23</v>
      </c>
      <c r="JI130">
        <v>4.7</v>
      </c>
      <c r="JJ130">
        <v>4.5999999999999996</v>
      </c>
      <c r="JK130">
        <v>0.161133</v>
      </c>
      <c r="JL130">
        <v>4.99878</v>
      </c>
      <c r="JM130">
        <v>1.5954600000000001</v>
      </c>
      <c r="JN130">
        <v>2.3144499999999999</v>
      </c>
      <c r="JO130">
        <v>1.49658</v>
      </c>
      <c r="JP130">
        <v>2.3645</v>
      </c>
      <c r="JQ130">
        <v>30.458400000000001</v>
      </c>
      <c r="JR130">
        <v>24.315200000000001</v>
      </c>
      <c r="JS130">
        <v>2</v>
      </c>
      <c r="JT130">
        <v>507.23599999999999</v>
      </c>
      <c r="JU130">
        <v>548.27599999999995</v>
      </c>
      <c r="JV130">
        <v>21.9998</v>
      </c>
      <c r="JW130">
        <v>23.325500000000002</v>
      </c>
      <c r="JX130">
        <v>30.0001</v>
      </c>
      <c r="JY130">
        <v>23.360299999999999</v>
      </c>
      <c r="JZ130">
        <v>23.3279</v>
      </c>
      <c r="KA130">
        <v>-1</v>
      </c>
      <c r="KB130">
        <v>20.05</v>
      </c>
      <c r="KC130">
        <v>95.7</v>
      </c>
      <c r="KD130">
        <v>22</v>
      </c>
      <c r="KE130">
        <v>400</v>
      </c>
      <c r="KF130">
        <v>15.3735</v>
      </c>
      <c r="KG130">
        <v>100.524</v>
      </c>
      <c r="KH130">
        <v>100.437</v>
      </c>
    </row>
    <row r="131" spans="1:294" x14ac:dyDescent="0.35">
      <c r="A131">
        <v>113</v>
      </c>
      <c r="B131">
        <v>1716925587.0999999</v>
      </c>
      <c r="C131">
        <v>36601.099999904603</v>
      </c>
      <c r="D131" t="s">
        <v>891</v>
      </c>
      <c r="E131" t="s">
        <v>892</v>
      </c>
      <c r="F131">
        <v>15</v>
      </c>
      <c r="G131">
        <v>1716925579.0999999</v>
      </c>
      <c r="H131">
        <f t="shared" si="50"/>
        <v>1.1721419184631075E-3</v>
      </c>
      <c r="I131">
        <f t="shared" si="51"/>
        <v>1.1721419184631074</v>
      </c>
      <c r="J131">
        <f t="shared" si="52"/>
        <v>9.0265677743204726</v>
      </c>
      <c r="K131">
        <f t="shared" si="53"/>
        <v>395.17320000000001</v>
      </c>
      <c r="L131">
        <f t="shared" si="54"/>
        <v>276.30140287807586</v>
      </c>
      <c r="M131">
        <f t="shared" si="55"/>
        <v>27.81171682576057</v>
      </c>
      <c r="N131">
        <f t="shared" si="56"/>
        <v>39.777015321125333</v>
      </c>
      <c r="O131">
        <f t="shared" si="57"/>
        <v>0.12944628584871723</v>
      </c>
      <c r="P131">
        <f t="shared" si="58"/>
        <v>2.9381837588140733</v>
      </c>
      <c r="Q131">
        <f t="shared" si="59"/>
        <v>0.12635946750384988</v>
      </c>
      <c r="R131">
        <f t="shared" si="60"/>
        <v>7.924587469025024E-2</v>
      </c>
      <c r="S131">
        <f t="shared" si="61"/>
        <v>77.172052944306657</v>
      </c>
      <c r="T131">
        <f t="shared" si="62"/>
        <v>23.748104532766302</v>
      </c>
      <c r="U131">
        <f t="shared" si="63"/>
        <v>23.748104532766302</v>
      </c>
      <c r="V131">
        <f t="shared" si="64"/>
        <v>2.9499551444284555</v>
      </c>
      <c r="W131">
        <f t="shared" si="65"/>
        <v>69.760534609689927</v>
      </c>
      <c r="X131">
        <f t="shared" si="66"/>
        <v>2.0393752961873313</v>
      </c>
      <c r="Y131">
        <f t="shared" si="67"/>
        <v>2.9233940186921337</v>
      </c>
      <c r="Z131">
        <f t="shared" si="68"/>
        <v>0.91057984824112426</v>
      </c>
      <c r="AA131">
        <f t="shared" si="69"/>
        <v>-51.691458604223037</v>
      </c>
      <c r="AB131">
        <f t="shared" si="70"/>
        <v>-23.791847076339916</v>
      </c>
      <c r="AC131">
        <f t="shared" si="71"/>
        <v>-1.690030475148822</v>
      </c>
      <c r="AD131">
        <f t="shared" si="72"/>
        <v>-1.283211405112894E-3</v>
      </c>
      <c r="AE131">
        <f t="shared" si="73"/>
        <v>9.5035451358303291</v>
      </c>
      <c r="AF131">
        <f t="shared" si="74"/>
        <v>1.0858192393325514</v>
      </c>
      <c r="AG131">
        <f t="shared" si="75"/>
        <v>9.0265677743204726</v>
      </c>
      <c r="AH131">
        <v>414.940915317259</v>
      </c>
      <c r="AI131">
        <v>403.735096969697</v>
      </c>
      <c r="AJ131">
        <v>3.1070958000319501E-2</v>
      </c>
      <c r="AK131">
        <v>67.039382537516403</v>
      </c>
      <c r="AL131">
        <f t="shared" si="76"/>
        <v>1.1721419184631074</v>
      </c>
      <c r="AM131">
        <v>18.9815164421091</v>
      </c>
      <c r="AN131">
        <v>20.358848484848501</v>
      </c>
      <c r="AO131">
        <v>-1.1277372360428601E-5</v>
      </c>
      <c r="AP131">
        <v>77.576934450208796</v>
      </c>
      <c r="AQ131">
        <v>0</v>
      </c>
      <c r="AR131">
        <v>0</v>
      </c>
      <c r="AS131">
        <f t="shared" si="77"/>
        <v>1</v>
      </c>
      <c r="AT131">
        <f t="shared" si="78"/>
        <v>0</v>
      </c>
      <c r="AU131">
        <f t="shared" si="79"/>
        <v>53748.772490081537</v>
      </c>
      <c r="AV131" t="s">
        <v>484</v>
      </c>
      <c r="AW131">
        <v>10531.5</v>
      </c>
      <c r="AX131">
        <v>1256.3007692307699</v>
      </c>
      <c r="AY131">
        <v>6278</v>
      </c>
      <c r="AZ131">
        <f t="shared" si="80"/>
        <v>0.79988837699414306</v>
      </c>
      <c r="BA131">
        <v>-1.58532174459789</v>
      </c>
      <c r="BB131" t="s">
        <v>893</v>
      </c>
      <c r="BC131">
        <v>10464.799999999999</v>
      </c>
      <c r="BD131">
        <v>2189.3463999999999</v>
      </c>
      <c r="BE131">
        <v>3204.27</v>
      </c>
      <c r="BF131">
        <f t="shared" si="81"/>
        <v>0.31674097376313481</v>
      </c>
      <c r="BG131">
        <v>0.5</v>
      </c>
      <c r="BH131">
        <f t="shared" si="82"/>
        <v>336.57544747215331</v>
      </c>
      <c r="BI131">
        <f t="shared" si="83"/>
        <v>9.0265677743204726</v>
      </c>
      <c r="BJ131">
        <f t="shared" si="84"/>
        <v>53.303617488546337</v>
      </c>
      <c r="BK131">
        <f t="shared" si="85"/>
        <v>3.1529006642103154E-2</v>
      </c>
      <c r="BL131">
        <f t="shared" si="86"/>
        <v>0.95926061162136778</v>
      </c>
      <c r="BM131">
        <f t="shared" si="87"/>
        <v>1053.9796760394299</v>
      </c>
      <c r="BN131" t="s">
        <v>438</v>
      </c>
      <c r="BO131">
        <v>0</v>
      </c>
      <c r="BP131">
        <f t="shared" si="88"/>
        <v>1053.9796760394299</v>
      </c>
      <c r="BQ131">
        <f t="shared" si="89"/>
        <v>0.67107026685034965</v>
      </c>
      <c r="BR131">
        <f t="shared" si="90"/>
        <v>0.47199375297873064</v>
      </c>
      <c r="BS131">
        <f t="shared" si="91"/>
        <v>0.58838400492088139</v>
      </c>
      <c r="BT131">
        <f t="shared" si="92"/>
        <v>0.52101623781768802</v>
      </c>
      <c r="BU131">
        <f t="shared" si="93"/>
        <v>0.61208962519429155</v>
      </c>
      <c r="BV131">
        <f t="shared" si="94"/>
        <v>0.22722389789809291</v>
      </c>
      <c r="BW131">
        <f t="shared" si="95"/>
        <v>0.77277610210190706</v>
      </c>
      <c r="DF131">
        <f t="shared" si="96"/>
        <v>399.98579999999998</v>
      </c>
      <c r="DG131">
        <f t="shared" si="97"/>
        <v>336.57544747215331</v>
      </c>
      <c r="DH131">
        <f t="shared" si="98"/>
        <v>0.84146849081180708</v>
      </c>
      <c r="DI131">
        <f t="shared" si="99"/>
        <v>0.19293698162361428</v>
      </c>
      <c r="DJ131">
        <v>1716925579.0999999</v>
      </c>
      <c r="DK131">
        <v>395.17320000000001</v>
      </c>
      <c r="DL131">
        <v>407.08653333333302</v>
      </c>
      <c r="DM131">
        <v>20.2606066666667</v>
      </c>
      <c r="DN131">
        <v>18.984646666666698</v>
      </c>
      <c r="DO131">
        <v>395.1232</v>
      </c>
      <c r="DP131">
        <v>19.857606666666701</v>
      </c>
      <c r="DQ131">
        <v>500.24446666666699</v>
      </c>
      <c r="DR131">
        <v>100.557133333333</v>
      </c>
      <c r="DS131">
        <v>0.10003502</v>
      </c>
      <c r="DT131">
        <v>23.597906666666699</v>
      </c>
      <c r="DU131">
        <v>22.701153333333298</v>
      </c>
      <c r="DV131">
        <v>999.9</v>
      </c>
      <c r="DW131">
        <v>0</v>
      </c>
      <c r="DX131">
        <v>0</v>
      </c>
      <c r="DY131">
        <v>9993.6233333333294</v>
      </c>
      <c r="DZ131">
        <v>0</v>
      </c>
      <c r="EA131">
        <v>0.22148200000000001</v>
      </c>
      <c r="EB131">
        <v>-11.669786666666701</v>
      </c>
      <c r="EC131">
        <v>403.63619999999997</v>
      </c>
      <c r="ED131">
        <v>414.96460000000002</v>
      </c>
      <c r="EE131">
        <v>1.3786573333333301</v>
      </c>
      <c r="EF131">
        <v>407.08653333333302</v>
      </c>
      <c r="EG131">
        <v>18.984646666666698</v>
      </c>
      <c r="EH131">
        <v>2.0476753333333302</v>
      </c>
      <c r="EI131">
        <v>1.9090433333333301</v>
      </c>
      <c r="EJ131">
        <v>17.817873333333299</v>
      </c>
      <c r="EK131">
        <v>16.709433333333301</v>
      </c>
      <c r="EL131">
        <v>399.98579999999998</v>
      </c>
      <c r="EM131">
        <v>0.95001939999999996</v>
      </c>
      <c r="EN131">
        <v>4.9980700000000003E-2</v>
      </c>
      <c r="EO131">
        <v>0</v>
      </c>
      <c r="EP131">
        <v>2189.2759999999998</v>
      </c>
      <c r="EQ131">
        <v>8.3295499999999993</v>
      </c>
      <c r="ER131">
        <v>4658.6166666666704</v>
      </c>
      <c r="ES131">
        <v>3981.1866666666701</v>
      </c>
      <c r="ET131">
        <v>38.691266666666699</v>
      </c>
      <c r="EU131">
        <v>41.936999999999998</v>
      </c>
      <c r="EV131">
        <v>40.566200000000002</v>
      </c>
      <c r="EW131">
        <v>42.1374</v>
      </c>
      <c r="EX131">
        <v>41.649799999999999</v>
      </c>
      <c r="EY131">
        <v>372.08</v>
      </c>
      <c r="EZ131">
        <v>19.579333333333299</v>
      </c>
      <c r="FA131">
        <v>0</v>
      </c>
      <c r="FB131">
        <v>299</v>
      </c>
      <c r="FC131">
        <v>0</v>
      </c>
      <c r="FD131">
        <v>2189.3463999999999</v>
      </c>
      <c r="FE131">
        <v>0.82384616467550997</v>
      </c>
      <c r="FF131">
        <v>4.5615385072086099</v>
      </c>
      <c r="FG131">
        <v>4658.5832</v>
      </c>
      <c r="FH131">
        <v>15</v>
      </c>
      <c r="FI131">
        <v>1716925612.0999999</v>
      </c>
      <c r="FJ131" t="s">
        <v>894</v>
      </c>
      <c r="FK131">
        <v>1716925612.0999999</v>
      </c>
      <c r="FL131">
        <v>1716925607.0999999</v>
      </c>
      <c r="FM131">
        <v>115</v>
      </c>
      <c r="FN131">
        <v>-0.26100000000000001</v>
      </c>
      <c r="FO131">
        <v>-1E-3</v>
      </c>
      <c r="FP131">
        <v>0.05</v>
      </c>
      <c r="FQ131">
        <v>0.40300000000000002</v>
      </c>
      <c r="FR131">
        <v>407</v>
      </c>
      <c r="FS131">
        <v>19</v>
      </c>
      <c r="FT131">
        <v>0.39</v>
      </c>
      <c r="FU131">
        <v>0.14000000000000001</v>
      </c>
      <c r="FV131">
        <v>-11.6454</v>
      </c>
      <c r="FW131">
        <v>-0.14352467532468</v>
      </c>
      <c r="FX131">
        <v>5.5121631740309401E-2</v>
      </c>
      <c r="FY131">
        <v>1</v>
      </c>
      <c r="FZ131">
        <v>395.42587500000002</v>
      </c>
      <c r="GA131">
        <v>-0.36476470588283699</v>
      </c>
      <c r="GB131">
        <v>6.3608052752784194E-2</v>
      </c>
      <c r="GC131">
        <v>1</v>
      </c>
      <c r="GD131">
        <v>1.3783438095238101</v>
      </c>
      <c r="GE131">
        <v>3.7574025974020601E-3</v>
      </c>
      <c r="GF131">
        <v>9.4865055129942895E-4</v>
      </c>
      <c r="GG131">
        <v>1</v>
      </c>
      <c r="GH131">
        <v>0.10003502</v>
      </c>
      <c r="GI131">
        <v>1.5801428571414399E-4</v>
      </c>
      <c r="GJ131">
        <v>1.8487895932203799E-4</v>
      </c>
      <c r="GK131">
        <v>1</v>
      </c>
      <c r="GL131">
        <v>4</v>
      </c>
      <c r="GM131">
        <v>4</v>
      </c>
      <c r="GN131" t="s">
        <v>440</v>
      </c>
      <c r="GO131">
        <v>2.9508399999999999</v>
      </c>
      <c r="GP131">
        <v>2.8858600000000001</v>
      </c>
      <c r="GQ131">
        <v>9.7508899999999996E-2</v>
      </c>
      <c r="GR131">
        <v>0.10208299999999999</v>
      </c>
      <c r="GS131">
        <v>0.102854</v>
      </c>
      <c r="GT131">
        <v>0.10378</v>
      </c>
      <c r="GU131">
        <v>33258.9</v>
      </c>
      <c r="GV131">
        <v>24859.599999999999</v>
      </c>
      <c r="GW131">
        <v>34642.6</v>
      </c>
      <c r="GX131">
        <v>24802.400000000001</v>
      </c>
      <c r="GY131">
        <v>41590.300000000003</v>
      </c>
      <c r="GZ131">
        <v>28427</v>
      </c>
      <c r="HA131">
        <v>47531.8</v>
      </c>
      <c r="HB131">
        <v>32832.9</v>
      </c>
      <c r="HC131">
        <v>2.12845</v>
      </c>
      <c r="HD131">
        <v>2.161</v>
      </c>
      <c r="HE131">
        <v>3.91081E-2</v>
      </c>
      <c r="HF131">
        <v>0</v>
      </c>
      <c r="HG131">
        <v>22.048300000000001</v>
      </c>
      <c r="HH131">
        <v>999.9</v>
      </c>
      <c r="HI131">
        <v>59.363999999999997</v>
      </c>
      <c r="HJ131">
        <v>27.523</v>
      </c>
      <c r="HK131">
        <v>21.786899999999999</v>
      </c>
      <c r="HL131">
        <v>60.8538</v>
      </c>
      <c r="HM131">
        <v>30.661100000000001</v>
      </c>
      <c r="HN131">
        <v>1</v>
      </c>
      <c r="HO131">
        <v>-0.30801099999999998</v>
      </c>
      <c r="HP131">
        <v>0.27723300000000001</v>
      </c>
      <c r="HQ131">
        <v>20.352799999999998</v>
      </c>
      <c r="HR131">
        <v>5.2132500000000004</v>
      </c>
      <c r="HS131">
        <v>11.950100000000001</v>
      </c>
      <c r="HT131">
        <v>4.9897499999999999</v>
      </c>
      <c r="HU131">
        <v>3.2989999999999999</v>
      </c>
      <c r="HV131">
        <v>9999</v>
      </c>
      <c r="HW131">
        <v>999.9</v>
      </c>
      <c r="HX131">
        <v>9999</v>
      </c>
      <c r="HY131">
        <v>9999</v>
      </c>
      <c r="HZ131">
        <v>1.8702700000000001</v>
      </c>
      <c r="IA131">
        <v>1.87957</v>
      </c>
      <c r="IB131">
        <v>1.87944</v>
      </c>
      <c r="IC131">
        <v>1.87202</v>
      </c>
      <c r="ID131">
        <v>1.8760600000000001</v>
      </c>
      <c r="IE131">
        <v>1.8772800000000001</v>
      </c>
      <c r="IF131">
        <v>1.8773</v>
      </c>
      <c r="IG131">
        <v>1.8802000000000001</v>
      </c>
      <c r="IH131">
        <v>5</v>
      </c>
      <c r="II131">
        <v>0</v>
      </c>
      <c r="IJ131">
        <v>0</v>
      </c>
      <c r="IK131">
        <v>0</v>
      </c>
      <c r="IL131" t="s">
        <v>441</v>
      </c>
      <c r="IM131" t="s">
        <v>442</v>
      </c>
      <c r="IN131" t="s">
        <v>443</v>
      </c>
      <c r="IO131" t="s">
        <v>443</v>
      </c>
      <c r="IP131" t="s">
        <v>443</v>
      </c>
      <c r="IQ131" t="s">
        <v>443</v>
      </c>
      <c r="IR131">
        <v>0</v>
      </c>
      <c r="IS131">
        <v>100</v>
      </c>
      <c r="IT131">
        <v>100</v>
      </c>
      <c r="IU131">
        <v>0.05</v>
      </c>
      <c r="IV131">
        <v>0.40300000000000002</v>
      </c>
      <c r="IW131">
        <v>-0.58997562451891705</v>
      </c>
      <c r="IX131">
        <v>3.1429845563750499E-3</v>
      </c>
      <c r="IY131">
        <v>-2.6191379260519398E-6</v>
      </c>
      <c r="IZ131">
        <v>8.1946225552374905E-10</v>
      </c>
      <c r="JA131">
        <v>-6.3384709625148999E-3</v>
      </c>
      <c r="JB131">
        <v>-4.0743828274618102E-2</v>
      </c>
      <c r="JC131">
        <v>3.8132344040852999E-3</v>
      </c>
      <c r="JD131">
        <v>-2.3311986755717701E-5</v>
      </c>
      <c r="JE131">
        <v>5</v>
      </c>
      <c r="JF131">
        <v>2227</v>
      </c>
      <c r="JG131">
        <v>1</v>
      </c>
      <c r="JH131">
        <v>23</v>
      </c>
      <c r="JI131">
        <v>4.4000000000000004</v>
      </c>
      <c r="JJ131">
        <v>4.5999999999999996</v>
      </c>
      <c r="JK131">
        <v>0.161133</v>
      </c>
      <c r="JL131">
        <v>4.99878</v>
      </c>
      <c r="JM131">
        <v>1.5954600000000001</v>
      </c>
      <c r="JN131">
        <v>2.3156699999999999</v>
      </c>
      <c r="JO131">
        <v>1.49658</v>
      </c>
      <c r="JP131">
        <v>2.2558600000000002</v>
      </c>
      <c r="JQ131">
        <v>30.5015</v>
      </c>
      <c r="JR131">
        <v>24.3064</v>
      </c>
      <c r="JS131">
        <v>2</v>
      </c>
      <c r="JT131">
        <v>507.32799999999997</v>
      </c>
      <c r="JU131">
        <v>548.22199999999998</v>
      </c>
      <c r="JV131">
        <v>22</v>
      </c>
      <c r="JW131">
        <v>23.358899999999998</v>
      </c>
      <c r="JX131">
        <v>30</v>
      </c>
      <c r="JY131">
        <v>23.395499999999998</v>
      </c>
      <c r="JZ131">
        <v>23.364799999999999</v>
      </c>
      <c r="KA131">
        <v>-1</v>
      </c>
      <c r="KB131">
        <v>20.05</v>
      </c>
      <c r="KC131">
        <v>95.7</v>
      </c>
      <c r="KD131">
        <v>22</v>
      </c>
      <c r="KE131">
        <v>400</v>
      </c>
      <c r="KF131">
        <v>15.3735</v>
      </c>
      <c r="KG131">
        <v>100.51600000000001</v>
      </c>
      <c r="KH131">
        <v>100.422</v>
      </c>
    </row>
    <row r="132" spans="1:294" x14ac:dyDescent="0.35">
      <c r="A132">
        <v>114</v>
      </c>
      <c r="B132">
        <v>1716925887.0999999</v>
      </c>
      <c r="C132">
        <v>36901.099999904603</v>
      </c>
      <c r="D132" t="s">
        <v>895</v>
      </c>
      <c r="E132" t="s">
        <v>896</v>
      </c>
      <c r="F132">
        <v>15</v>
      </c>
      <c r="G132">
        <v>1716925878.5999999</v>
      </c>
      <c r="H132">
        <f t="shared" si="50"/>
        <v>1.1575236757225087E-3</v>
      </c>
      <c r="I132">
        <f t="shared" si="51"/>
        <v>1.1575236757225087</v>
      </c>
      <c r="J132">
        <f t="shared" si="52"/>
        <v>9.3335174832488654</v>
      </c>
      <c r="K132">
        <f t="shared" si="53"/>
        <v>396.388375</v>
      </c>
      <c r="L132">
        <f t="shared" si="54"/>
        <v>272.39010974916073</v>
      </c>
      <c r="M132">
        <f t="shared" si="55"/>
        <v>27.417912187094274</v>
      </c>
      <c r="N132">
        <f t="shared" si="56"/>
        <v>39.899178673349319</v>
      </c>
      <c r="O132">
        <f t="shared" si="57"/>
        <v>0.12802390174759457</v>
      </c>
      <c r="P132">
        <f t="shared" si="58"/>
        <v>2.9384609386793064</v>
      </c>
      <c r="Q132">
        <f t="shared" si="59"/>
        <v>0.12500397308986513</v>
      </c>
      <c r="R132">
        <f t="shared" si="60"/>
        <v>7.8392878549876005E-2</v>
      </c>
      <c r="S132">
        <f t="shared" si="61"/>
        <v>77.176897179591862</v>
      </c>
      <c r="T132">
        <f t="shared" si="62"/>
        <v>23.762430557712442</v>
      </c>
      <c r="U132">
        <f t="shared" si="63"/>
        <v>23.762430557712442</v>
      </c>
      <c r="V132">
        <f t="shared" si="64"/>
        <v>2.952499560963683</v>
      </c>
      <c r="W132">
        <f t="shared" si="65"/>
        <v>69.859413376198859</v>
      </c>
      <c r="X132">
        <f t="shared" si="66"/>
        <v>2.0435598031624234</v>
      </c>
      <c r="Y132">
        <f t="shared" si="67"/>
        <v>2.9252461542407762</v>
      </c>
      <c r="Z132">
        <f t="shared" si="68"/>
        <v>0.90893975780125968</v>
      </c>
      <c r="AA132">
        <f t="shared" si="69"/>
        <v>-51.046794099362636</v>
      </c>
      <c r="AB132">
        <f t="shared" si="70"/>
        <v>-24.398289701220616</v>
      </c>
      <c r="AC132">
        <f t="shared" si="71"/>
        <v>-1.7331626936224207</v>
      </c>
      <c r="AD132">
        <f t="shared" si="72"/>
        <v>-1.3493146138081613E-3</v>
      </c>
      <c r="AE132">
        <f t="shared" si="73"/>
        <v>9.2214131500975611</v>
      </c>
      <c r="AF132">
        <f t="shared" si="74"/>
        <v>1.0732937580533586</v>
      </c>
      <c r="AG132">
        <f t="shared" si="75"/>
        <v>9.3335174832488654</v>
      </c>
      <c r="AH132">
        <v>415.889704524347</v>
      </c>
      <c r="AI132">
        <v>404.48758787878802</v>
      </c>
      <c r="AJ132">
        <v>-1.82802579081598E-3</v>
      </c>
      <c r="AK132">
        <v>67.039317832195195</v>
      </c>
      <c r="AL132">
        <f t="shared" si="76"/>
        <v>1.1575236757225087</v>
      </c>
      <c r="AM132">
        <v>19.042593428794898</v>
      </c>
      <c r="AN132">
        <v>20.402587272727299</v>
      </c>
      <c r="AO132">
        <v>5.7812202402653199E-6</v>
      </c>
      <c r="AP132">
        <v>77.574213258377995</v>
      </c>
      <c r="AQ132">
        <v>0</v>
      </c>
      <c r="AR132">
        <v>0</v>
      </c>
      <c r="AS132">
        <f t="shared" si="77"/>
        <v>1</v>
      </c>
      <c r="AT132">
        <f t="shared" si="78"/>
        <v>0</v>
      </c>
      <c r="AU132">
        <f t="shared" si="79"/>
        <v>53754.993376883445</v>
      </c>
      <c r="AV132" t="s">
        <v>484</v>
      </c>
      <c r="AW132">
        <v>10531.5</v>
      </c>
      <c r="AX132">
        <v>1256.3007692307699</v>
      </c>
      <c r="AY132">
        <v>6278</v>
      </c>
      <c r="AZ132">
        <f t="shared" si="80"/>
        <v>0.79988837699414306</v>
      </c>
      <c r="BA132">
        <v>-1.58532174459789</v>
      </c>
      <c r="BB132" t="s">
        <v>897</v>
      </c>
      <c r="BC132">
        <v>10466</v>
      </c>
      <c r="BD132">
        <v>2195.2148000000002</v>
      </c>
      <c r="BE132">
        <v>3203.3</v>
      </c>
      <c r="BF132">
        <f t="shared" si="81"/>
        <v>0.31470208847126402</v>
      </c>
      <c r="BG132">
        <v>0.5</v>
      </c>
      <c r="BH132">
        <f t="shared" si="82"/>
        <v>336.59897171479588</v>
      </c>
      <c r="BI132">
        <f t="shared" si="83"/>
        <v>9.3335174832488654</v>
      </c>
      <c r="BJ132">
        <f t="shared" si="84"/>
        <v>52.964199687963095</v>
      </c>
      <c r="BK132">
        <f t="shared" si="85"/>
        <v>3.2438718312836713E-2</v>
      </c>
      <c r="BL132">
        <f t="shared" si="86"/>
        <v>0.95985390066493914</v>
      </c>
      <c r="BM132">
        <f t="shared" si="87"/>
        <v>1053.8747057887585</v>
      </c>
      <c r="BN132" t="s">
        <v>438</v>
      </c>
      <c r="BO132">
        <v>0</v>
      </c>
      <c r="BP132">
        <f t="shared" si="88"/>
        <v>1053.8747057887585</v>
      </c>
      <c r="BQ132">
        <f t="shared" si="89"/>
        <v>0.67100343215160663</v>
      </c>
      <c r="BR132">
        <f t="shared" si="90"/>
        <v>0.4690022038518577</v>
      </c>
      <c r="BS132">
        <f t="shared" si="91"/>
        <v>0.58855785932374538</v>
      </c>
      <c r="BT132">
        <f t="shared" si="92"/>
        <v>0.51776353275790488</v>
      </c>
      <c r="BU132">
        <f t="shared" si="93"/>
        <v>0.6122827869021964</v>
      </c>
      <c r="BV132">
        <f t="shared" si="94"/>
        <v>0.22515772014595375</v>
      </c>
      <c r="BW132">
        <f t="shared" si="95"/>
        <v>0.77484227985404619</v>
      </c>
      <c r="DF132">
        <f t="shared" si="96"/>
        <v>400.01412499999998</v>
      </c>
      <c r="DG132">
        <f t="shared" si="97"/>
        <v>336.59897171479588</v>
      </c>
      <c r="DH132">
        <f t="shared" si="98"/>
        <v>0.8414677149583053</v>
      </c>
      <c r="DI132">
        <f t="shared" si="99"/>
        <v>0.19293542991661075</v>
      </c>
      <c r="DJ132">
        <v>1716925878.5999999</v>
      </c>
      <c r="DK132">
        <v>396.388375</v>
      </c>
      <c r="DL132">
        <v>407.959</v>
      </c>
      <c r="DM132">
        <v>20.302256249999999</v>
      </c>
      <c r="DN132">
        <v>19.041062499999999</v>
      </c>
      <c r="DO132">
        <v>396.24937499999999</v>
      </c>
      <c r="DP132">
        <v>19.892256249999999</v>
      </c>
      <c r="DQ132">
        <v>500.24200000000002</v>
      </c>
      <c r="DR132">
        <v>100.55674999999999</v>
      </c>
      <c r="DS132">
        <v>0.10003306875</v>
      </c>
      <c r="DT132">
        <v>23.608418749999998</v>
      </c>
      <c r="DU132">
        <v>22.710918750000001</v>
      </c>
      <c r="DV132">
        <v>999.9</v>
      </c>
      <c r="DW132">
        <v>0</v>
      </c>
      <c r="DX132">
        <v>0</v>
      </c>
      <c r="DY132">
        <v>9995.2381249999999</v>
      </c>
      <c r="DZ132">
        <v>0</v>
      </c>
      <c r="EA132">
        <v>0.22148200000000001</v>
      </c>
      <c r="EB132">
        <v>-11.67568125</v>
      </c>
      <c r="EC132">
        <v>404.53593749999999</v>
      </c>
      <c r="ED132">
        <v>415.87787500000002</v>
      </c>
      <c r="EE132">
        <v>1.3590681250000001</v>
      </c>
      <c r="EF132">
        <v>407.959</v>
      </c>
      <c r="EG132">
        <v>19.041062499999999</v>
      </c>
      <c r="EH132">
        <v>2.0513718750000001</v>
      </c>
      <c r="EI132">
        <v>1.91470875</v>
      </c>
      <c r="EJ132">
        <v>17.8465375</v>
      </c>
      <c r="EK132">
        <v>16.756106249999998</v>
      </c>
      <c r="EL132">
        <v>400.01412499999998</v>
      </c>
      <c r="EM132">
        <v>0.95002525000000004</v>
      </c>
      <c r="EN132">
        <v>4.9974837500000001E-2</v>
      </c>
      <c r="EO132">
        <v>0</v>
      </c>
      <c r="EP132">
        <v>2195.1512499999999</v>
      </c>
      <c r="EQ132">
        <v>8.3295499999999993</v>
      </c>
      <c r="ER132">
        <v>4671.79</v>
      </c>
      <c r="ES132">
        <v>3981.48</v>
      </c>
      <c r="ET132">
        <v>38.698812500000003</v>
      </c>
      <c r="EU132">
        <v>41.956687500000001</v>
      </c>
      <c r="EV132">
        <v>40.597375</v>
      </c>
      <c r="EW132">
        <v>42.144374999999997</v>
      </c>
      <c r="EX132">
        <v>41.679250000000003</v>
      </c>
      <c r="EY132">
        <v>372.11</v>
      </c>
      <c r="EZ132">
        <v>19.57</v>
      </c>
      <c r="FA132">
        <v>0</v>
      </c>
      <c r="FB132">
        <v>298.799999952316</v>
      </c>
      <c r="FC132">
        <v>0</v>
      </c>
      <c r="FD132">
        <v>2195.2148000000002</v>
      </c>
      <c r="FE132">
        <v>2.2969230901728901</v>
      </c>
      <c r="FF132">
        <v>5.9484615518299497</v>
      </c>
      <c r="FG132">
        <v>4671.4304000000002</v>
      </c>
      <c r="FH132">
        <v>15</v>
      </c>
      <c r="FI132">
        <v>1716925916.0999999</v>
      </c>
      <c r="FJ132" t="s">
        <v>898</v>
      </c>
      <c r="FK132">
        <v>1716925908.0999999</v>
      </c>
      <c r="FL132">
        <v>1716925916.0999999</v>
      </c>
      <c r="FM132">
        <v>116</v>
      </c>
      <c r="FN132">
        <v>8.8999999999999996E-2</v>
      </c>
      <c r="FO132">
        <v>3.0000000000000001E-3</v>
      </c>
      <c r="FP132">
        <v>0.13900000000000001</v>
      </c>
      <c r="FQ132">
        <v>0.41</v>
      </c>
      <c r="FR132">
        <v>408</v>
      </c>
      <c r="FS132">
        <v>19</v>
      </c>
      <c r="FT132">
        <v>0.18</v>
      </c>
      <c r="FU132">
        <v>7.0000000000000007E-2</v>
      </c>
      <c r="FV132">
        <v>-11.67282</v>
      </c>
      <c r="FW132">
        <v>-0.134796992481197</v>
      </c>
      <c r="FX132">
        <v>2.84741567039308E-2</v>
      </c>
      <c r="FY132">
        <v>1</v>
      </c>
      <c r="FZ132">
        <v>396.2878</v>
      </c>
      <c r="GA132">
        <v>-0.103714285714145</v>
      </c>
      <c r="GB132">
        <v>2.0169944637173701E-2</v>
      </c>
      <c r="GC132">
        <v>1</v>
      </c>
      <c r="GD132">
        <v>1.3595435</v>
      </c>
      <c r="GE132">
        <v>-1.41144360902266E-2</v>
      </c>
      <c r="GF132">
        <v>1.8998217679561499E-3</v>
      </c>
      <c r="GG132">
        <v>1</v>
      </c>
      <c r="GH132">
        <v>0.10002464375</v>
      </c>
      <c r="GI132">
        <v>1.7443235294084099E-4</v>
      </c>
      <c r="GJ132">
        <v>1.7748695011447299E-4</v>
      </c>
      <c r="GK132">
        <v>1</v>
      </c>
      <c r="GL132">
        <v>4</v>
      </c>
      <c r="GM132">
        <v>4</v>
      </c>
      <c r="GN132" t="s">
        <v>440</v>
      </c>
      <c r="GO132">
        <v>2.9506600000000001</v>
      </c>
      <c r="GP132">
        <v>2.8858299999999999</v>
      </c>
      <c r="GQ132">
        <v>9.7684699999999999E-2</v>
      </c>
      <c r="GR132">
        <v>0.10223</v>
      </c>
      <c r="GS132">
        <v>0.103004</v>
      </c>
      <c r="GT132">
        <v>0.104008</v>
      </c>
      <c r="GU132">
        <v>33254.1</v>
      </c>
      <c r="GV132">
        <v>24857.1</v>
      </c>
      <c r="GW132">
        <v>34644.6</v>
      </c>
      <c r="GX132">
        <v>24804.1</v>
      </c>
      <c r="GY132">
        <v>41584.199999999997</v>
      </c>
      <c r="GZ132">
        <v>28421.5</v>
      </c>
      <c r="HA132">
        <v>47533</v>
      </c>
      <c r="HB132">
        <v>32834.699999999997</v>
      </c>
      <c r="HC132">
        <v>2.12805</v>
      </c>
      <c r="HD132">
        <v>2.1606200000000002</v>
      </c>
      <c r="HE132">
        <v>3.9503000000000003E-2</v>
      </c>
      <c r="HF132">
        <v>0</v>
      </c>
      <c r="HG132">
        <v>22.055800000000001</v>
      </c>
      <c r="HH132">
        <v>999.9</v>
      </c>
      <c r="HI132">
        <v>59.462000000000003</v>
      </c>
      <c r="HJ132">
        <v>27.542999999999999</v>
      </c>
      <c r="HK132">
        <v>21.851800000000001</v>
      </c>
      <c r="HL132">
        <v>61.003799999999998</v>
      </c>
      <c r="HM132">
        <v>31.738800000000001</v>
      </c>
      <c r="HN132">
        <v>1</v>
      </c>
      <c r="HO132">
        <v>-0.30690499999999998</v>
      </c>
      <c r="HP132">
        <v>0.29604799999999998</v>
      </c>
      <c r="HQ132">
        <v>20.352599999999999</v>
      </c>
      <c r="HR132">
        <v>5.2134</v>
      </c>
      <c r="HS132">
        <v>11.950100000000001</v>
      </c>
      <c r="HT132">
        <v>4.9886999999999997</v>
      </c>
      <c r="HU132">
        <v>3.2989799999999998</v>
      </c>
      <c r="HV132">
        <v>9999</v>
      </c>
      <c r="HW132">
        <v>999.9</v>
      </c>
      <c r="HX132">
        <v>9999</v>
      </c>
      <c r="HY132">
        <v>9999</v>
      </c>
      <c r="HZ132">
        <v>1.8702700000000001</v>
      </c>
      <c r="IA132">
        <v>1.8795500000000001</v>
      </c>
      <c r="IB132">
        <v>1.8794299999999999</v>
      </c>
      <c r="IC132">
        <v>1.8720000000000001</v>
      </c>
      <c r="ID132">
        <v>1.8760699999999999</v>
      </c>
      <c r="IE132">
        <v>1.87727</v>
      </c>
      <c r="IF132">
        <v>1.8773299999999999</v>
      </c>
      <c r="IG132">
        <v>1.88019</v>
      </c>
      <c r="IH132">
        <v>5</v>
      </c>
      <c r="II132">
        <v>0</v>
      </c>
      <c r="IJ132">
        <v>0</v>
      </c>
      <c r="IK132">
        <v>0</v>
      </c>
      <c r="IL132" t="s">
        <v>441</v>
      </c>
      <c r="IM132" t="s">
        <v>442</v>
      </c>
      <c r="IN132" t="s">
        <v>443</v>
      </c>
      <c r="IO132" t="s">
        <v>443</v>
      </c>
      <c r="IP132" t="s">
        <v>443</v>
      </c>
      <c r="IQ132" t="s">
        <v>443</v>
      </c>
      <c r="IR132">
        <v>0</v>
      </c>
      <c r="IS132">
        <v>100</v>
      </c>
      <c r="IT132">
        <v>100</v>
      </c>
      <c r="IU132">
        <v>0.13900000000000001</v>
      </c>
      <c r="IV132">
        <v>0.41</v>
      </c>
      <c r="IW132">
        <v>-0.85113486854471798</v>
      </c>
      <c r="IX132">
        <v>3.1429845563750499E-3</v>
      </c>
      <c r="IY132">
        <v>-2.6191379260519398E-6</v>
      </c>
      <c r="IZ132">
        <v>8.1946225552374905E-10</v>
      </c>
      <c r="JA132">
        <v>-7.0437892342552601E-3</v>
      </c>
      <c r="JB132">
        <v>-4.0743828274618102E-2</v>
      </c>
      <c r="JC132">
        <v>3.8132344040852999E-3</v>
      </c>
      <c r="JD132">
        <v>-2.3311986755717701E-5</v>
      </c>
      <c r="JE132">
        <v>5</v>
      </c>
      <c r="JF132">
        <v>2227</v>
      </c>
      <c r="JG132">
        <v>1</v>
      </c>
      <c r="JH132">
        <v>23</v>
      </c>
      <c r="JI132">
        <v>4.5999999999999996</v>
      </c>
      <c r="JJ132">
        <v>4.7</v>
      </c>
      <c r="JK132">
        <v>0.161133</v>
      </c>
      <c r="JL132">
        <v>4.99878</v>
      </c>
      <c r="JM132">
        <v>1.5954600000000001</v>
      </c>
      <c r="JN132">
        <v>2.3156699999999999</v>
      </c>
      <c r="JO132">
        <v>1.49658</v>
      </c>
      <c r="JP132">
        <v>2.48169</v>
      </c>
      <c r="JQ132">
        <v>30.5015</v>
      </c>
      <c r="JR132">
        <v>24.315200000000001</v>
      </c>
      <c r="JS132">
        <v>2</v>
      </c>
      <c r="JT132">
        <v>507.38200000000001</v>
      </c>
      <c r="JU132">
        <v>548.31700000000001</v>
      </c>
      <c r="JV132">
        <v>22.0001</v>
      </c>
      <c r="JW132">
        <v>23.388400000000001</v>
      </c>
      <c r="JX132">
        <v>30.0002</v>
      </c>
      <c r="JY132">
        <v>23.4268</v>
      </c>
      <c r="JZ132">
        <v>23.3979</v>
      </c>
      <c r="KA132">
        <v>-1</v>
      </c>
      <c r="KB132">
        <v>20.05</v>
      </c>
      <c r="KC132">
        <v>95.7</v>
      </c>
      <c r="KD132">
        <v>22</v>
      </c>
      <c r="KE132">
        <v>400</v>
      </c>
      <c r="KF132">
        <v>15.3735</v>
      </c>
      <c r="KG132">
        <v>100.52</v>
      </c>
      <c r="KH132">
        <v>100.428</v>
      </c>
    </row>
    <row r="133" spans="1:294" x14ac:dyDescent="0.35">
      <c r="A133">
        <v>115</v>
      </c>
      <c r="B133">
        <v>1716926187.0999999</v>
      </c>
      <c r="C133">
        <v>37201.099999904603</v>
      </c>
      <c r="D133" t="s">
        <v>899</v>
      </c>
      <c r="E133" t="s">
        <v>900</v>
      </c>
      <c r="F133">
        <v>15</v>
      </c>
      <c r="G133">
        <v>1716926178.5999999</v>
      </c>
      <c r="H133">
        <f t="shared" si="50"/>
        <v>1.1509206703079109E-3</v>
      </c>
      <c r="I133">
        <f t="shared" si="51"/>
        <v>1.1509206703079109</v>
      </c>
      <c r="J133">
        <f t="shared" si="52"/>
        <v>9.3958767217505308</v>
      </c>
      <c r="K133">
        <f t="shared" si="53"/>
        <v>396.59025000000003</v>
      </c>
      <c r="L133">
        <f t="shared" si="54"/>
        <v>271.67983437992513</v>
      </c>
      <c r="M133">
        <f t="shared" si="55"/>
        <v>27.345239714884443</v>
      </c>
      <c r="N133">
        <f t="shared" si="56"/>
        <v>39.917778511562929</v>
      </c>
      <c r="O133">
        <f t="shared" si="57"/>
        <v>0.12786709876293165</v>
      </c>
      <c r="P133">
        <f t="shared" si="58"/>
        <v>2.9399993357690386</v>
      </c>
      <c r="Q133">
        <f t="shared" si="59"/>
        <v>0.12485600580438284</v>
      </c>
      <c r="R133">
        <f t="shared" si="60"/>
        <v>7.8299632580113757E-2</v>
      </c>
      <c r="S133">
        <f t="shared" si="61"/>
        <v>77.174511956266045</v>
      </c>
      <c r="T133">
        <f t="shared" si="62"/>
        <v>23.770568537654643</v>
      </c>
      <c r="U133">
        <f t="shared" si="63"/>
        <v>23.770568537654643</v>
      </c>
      <c r="V133">
        <f t="shared" si="64"/>
        <v>2.9539457857932443</v>
      </c>
      <c r="W133">
        <f t="shared" si="65"/>
        <v>70.024490685870205</v>
      </c>
      <c r="X133">
        <f t="shared" si="66"/>
        <v>2.0491925734650436</v>
      </c>
      <c r="Y133">
        <f t="shared" si="67"/>
        <v>2.9263941135362477</v>
      </c>
      <c r="Z133">
        <f t="shared" si="68"/>
        <v>0.90475321232820072</v>
      </c>
      <c r="AA133">
        <f t="shared" si="69"/>
        <v>-50.755601560578867</v>
      </c>
      <c r="AB133">
        <f t="shared" si="70"/>
        <v>-24.668703735614624</v>
      </c>
      <c r="AC133">
        <f t="shared" si="71"/>
        <v>-1.7515846725457567</v>
      </c>
      <c r="AD133">
        <f t="shared" si="72"/>
        <v>-1.3780124732072352E-3</v>
      </c>
      <c r="AE133">
        <f t="shared" si="73"/>
        <v>9.2581906917884584</v>
      </c>
      <c r="AF133">
        <f t="shared" si="74"/>
        <v>1.0723362943274264</v>
      </c>
      <c r="AG133">
        <f t="shared" si="75"/>
        <v>9.3958767217505308</v>
      </c>
      <c r="AH133">
        <v>416.05193034661602</v>
      </c>
      <c r="AI133">
        <v>404.69839393939401</v>
      </c>
      <c r="AJ133">
        <v>-2.4856480715187999E-2</v>
      </c>
      <c r="AK133">
        <v>67.039346611315594</v>
      </c>
      <c r="AL133">
        <f t="shared" si="76"/>
        <v>1.1509206703079109</v>
      </c>
      <c r="AM133">
        <v>19.098323479149101</v>
      </c>
      <c r="AN133">
        <v>20.450593333333298</v>
      </c>
      <c r="AO133">
        <v>-5.1165181548014503E-6</v>
      </c>
      <c r="AP133">
        <v>77.575385858978706</v>
      </c>
      <c r="AQ133">
        <v>0</v>
      </c>
      <c r="AR133">
        <v>0</v>
      </c>
      <c r="AS133">
        <f t="shared" si="77"/>
        <v>1</v>
      </c>
      <c r="AT133">
        <f t="shared" si="78"/>
        <v>0</v>
      </c>
      <c r="AU133">
        <f t="shared" si="79"/>
        <v>53798.874083258292</v>
      </c>
      <c r="AV133" t="s">
        <v>484</v>
      </c>
      <c r="AW133">
        <v>10531.5</v>
      </c>
      <c r="AX133">
        <v>1256.3007692307699</v>
      </c>
      <c r="AY133">
        <v>6278</v>
      </c>
      <c r="AZ133">
        <f t="shared" si="80"/>
        <v>0.79988837699414306</v>
      </c>
      <c r="BA133">
        <v>-1.58532174459789</v>
      </c>
      <c r="BB133" t="s">
        <v>901</v>
      </c>
      <c r="BC133">
        <v>10465.799999999999</v>
      </c>
      <c r="BD133">
        <v>2200.9038461538498</v>
      </c>
      <c r="BE133">
        <v>3201.57</v>
      </c>
      <c r="BF133">
        <f t="shared" si="81"/>
        <v>0.31255482586548167</v>
      </c>
      <c r="BG133">
        <v>0.5</v>
      </c>
      <c r="BH133">
        <f t="shared" si="82"/>
        <v>336.58842004063303</v>
      </c>
      <c r="BI133">
        <f t="shared" si="83"/>
        <v>9.3958767217505308</v>
      </c>
      <c r="BJ133">
        <f t="shared" si="84"/>
        <v>52.60116750706883</v>
      </c>
      <c r="BK133">
        <f t="shared" si="85"/>
        <v>3.2625003750939408E-2</v>
      </c>
      <c r="BL133">
        <f t="shared" si="86"/>
        <v>0.96091292709514387</v>
      </c>
      <c r="BM133">
        <f t="shared" si="87"/>
        <v>1053.6873848829355</v>
      </c>
      <c r="BN133" t="s">
        <v>438</v>
      </c>
      <c r="BO133">
        <v>0</v>
      </c>
      <c r="BP133">
        <f t="shared" si="88"/>
        <v>1053.6873848829355</v>
      </c>
      <c r="BQ133">
        <f t="shared" si="89"/>
        <v>0.67088416468078615</v>
      </c>
      <c r="BR133">
        <f t="shared" si="90"/>
        <v>0.46588493561209426</v>
      </c>
      <c r="BS133">
        <f t="shared" si="91"/>
        <v>0.58886790026654334</v>
      </c>
      <c r="BT133">
        <f t="shared" si="92"/>
        <v>0.51441010736105175</v>
      </c>
      <c r="BU133">
        <f t="shared" si="93"/>
        <v>0.61262729180392361</v>
      </c>
      <c r="BV133">
        <f t="shared" si="94"/>
        <v>0.22304340115508489</v>
      </c>
      <c r="BW133">
        <f t="shared" si="95"/>
        <v>0.77695659884491508</v>
      </c>
      <c r="DF133">
        <f t="shared" si="96"/>
        <v>400.00156249999998</v>
      </c>
      <c r="DG133">
        <f t="shared" si="97"/>
        <v>336.58842004063303</v>
      </c>
      <c r="DH133">
        <f t="shared" si="98"/>
        <v>0.84146776311813287</v>
      </c>
      <c r="DI133">
        <f t="shared" si="99"/>
        <v>0.19293552623626575</v>
      </c>
      <c r="DJ133">
        <v>1716926178.5999999</v>
      </c>
      <c r="DK133">
        <v>396.59025000000003</v>
      </c>
      <c r="DL133">
        <v>408.2050625</v>
      </c>
      <c r="DM133">
        <v>20.35909375</v>
      </c>
      <c r="DN133">
        <v>19.099068750000001</v>
      </c>
      <c r="DO133">
        <v>396.48325</v>
      </c>
      <c r="DP133">
        <v>19.937093749999999</v>
      </c>
      <c r="DQ133">
        <v>500.23031250000003</v>
      </c>
      <c r="DR133">
        <v>100.55249999999999</v>
      </c>
      <c r="DS133">
        <v>9.9945468750000002E-2</v>
      </c>
      <c r="DT133">
        <v>23.614931250000001</v>
      </c>
      <c r="DU133">
        <v>22.7163</v>
      </c>
      <c r="DV133">
        <v>999.9</v>
      </c>
      <c r="DW133">
        <v>0</v>
      </c>
      <c r="DX133">
        <v>0</v>
      </c>
      <c r="DY133">
        <v>10004.415000000001</v>
      </c>
      <c r="DZ133">
        <v>0</v>
      </c>
      <c r="EA133">
        <v>0.22148200000000001</v>
      </c>
      <c r="EB133">
        <v>-11.5988375</v>
      </c>
      <c r="EC133">
        <v>404.887</v>
      </c>
      <c r="ED133">
        <v>416.1531875</v>
      </c>
      <c r="EE133">
        <v>1.3526512500000001</v>
      </c>
      <c r="EF133">
        <v>408.2050625</v>
      </c>
      <c r="EG133">
        <v>19.099068750000001</v>
      </c>
      <c r="EH133">
        <v>2.0564737499999999</v>
      </c>
      <c r="EI133">
        <v>1.9204600000000001</v>
      </c>
      <c r="EJ133">
        <v>17.88598125</v>
      </c>
      <c r="EK133">
        <v>16.803381250000001</v>
      </c>
      <c r="EL133">
        <v>400.00156249999998</v>
      </c>
      <c r="EM133">
        <v>0.95002318750000003</v>
      </c>
      <c r="EN133">
        <v>4.9976899999999998E-2</v>
      </c>
      <c r="EO133">
        <v>0</v>
      </c>
      <c r="EP133">
        <v>2200.9362500000002</v>
      </c>
      <c r="EQ133">
        <v>8.3295499999999993</v>
      </c>
      <c r="ER133">
        <v>4684.234375</v>
      </c>
      <c r="ES133">
        <v>3981.3512500000002</v>
      </c>
      <c r="ET133">
        <v>38.753875000000001</v>
      </c>
      <c r="EU133">
        <v>41.980312499999997</v>
      </c>
      <c r="EV133">
        <v>40.621000000000002</v>
      </c>
      <c r="EW133">
        <v>42.198812500000003</v>
      </c>
      <c r="EX133">
        <v>41.690937499999997</v>
      </c>
      <c r="EY133">
        <v>372.09687500000001</v>
      </c>
      <c r="EZ133">
        <v>19.57</v>
      </c>
      <c r="FA133">
        <v>0</v>
      </c>
      <c r="FB133">
        <v>298.59999990463302</v>
      </c>
      <c r="FC133">
        <v>0</v>
      </c>
      <c r="FD133">
        <v>2200.9038461538498</v>
      </c>
      <c r="FE133">
        <v>1.01059830410353</v>
      </c>
      <c r="FF133">
        <v>10.6447863689086</v>
      </c>
      <c r="FG133">
        <v>4684.2446153846104</v>
      </c>
      <c r="FH133">
        <v>15</v>
      </c>
      <c r="FI133">
        <v>1716926228.0999999</v>
      </c>
      <c r="FJ133" t="s">
        <v>902</v>
      </c>
      <c r="FK133">
        <v>1716926228.0999999</v>
      </c>
      <c r="FL133">
        <v>1716926220.0999999</v>
      </c>
      <c r="FM133">
        <v>117</v>
      </c>
      <c r="FN133">
        <v>-3.3000000000000002E-2</v>
      </c>
      <c r="FO133">
        <v>8.0000000000000002E-3</v>
      </c>
      <c r="FP133">
        <v>0.107</v>
      </c>
      <c r="FQ133">
        <v>0.42199999999999999</v>
      </c>
      <c r="FR133">
        <v>409</v>
      </c>
      <c r="FS133">
        <v>19</v>
      </c>
      <c r="FT133">
        <v>1.1399999999999999</v>
      </c>
      <c r="FU133">
        <v>0.48</v>
      </c>
      <c r="FV133">
        <v>-11.5865476190476</v>
      </c>
      <c r="FW133">
        <v>-0.36343636363634801</v>
      </c>
      <c r="FX133">
        <v>4.6576937058587703E-2</v>
      </c>
      <c r="FY133">
        <v>1</v>
      </c>
      <c r="FZ133">
        <v>396.6291875</v>
      </c>
      <c r="GA133">
        <v>-1.4305588235298199</v>
      </c>
      <c r="GB133">
        <v>0.11034730329169599</v>
      </c>
      <c r="GC133">
        <v>0</v>
      </c>
      <c r="GD133">
        <v>1.35199</v>
      </c>
      <c r="GE133">
        <v>1.8244675324675899E-2</v>
      </c>
      <c r="GF133">
        <v>2.0208579036307202E-3</v>
      </c>
      <c r="GG133">
        <v>1</v>
      </c>
      <c r="GH133">
        <v>9.9930166666666695E-2</v>
      </c>
      <c r="GI133">
        <v>6.0383571428532495E-4</v>
      </c>
      <c r="GJ133">
        <v>2.6278717793851598E-4</v>
      </c>
      <c r="GK133">
        <v>1</v>
      </c>
      <c r="GL133">
        <v>3</v>
      </c>
      <c r="GM133">
        <v>4</v>
      </c>
      <c r="GN133" t="s">
        <v>448</v>
      </c>
      <c r="GO133">
        <v>2.9506100000000002</v>
      </c>
      <c r="GP133">
        <v>2.8859900000000001</v>
      </c>
      <c r="GQ133">
        <v>9.7688300000000006E-2</v>
      </c>
      <c r="GR133">
        <v>0.10224</v>
      </c>
      <c r="GS133">
        <v>0.103141</v>
      </c>
      <c r="GT133">
        <v>0.104197</v>
      </c>
      <c r="GU133">
        <v>33248.199999999997</v>
      </c>
      <c r="GV133">
        <v>24852.2</v>
      </c>
      <c r="GW133">
        <v>34638.699999999997</v>
      </c>
      <c r="GX133">
        <v>24799.599999999999</v>
      </c>
      <c r="GY133">
        <v>41573.599999999999</v>
      </c>
      <c r="GZ133">
        <v>28411.3</v>
      </c>
      <c r="HA133">
        <v>47528.1</v>
      </c>
      <c r="HB133">
        <v>32829.599999999999</v>
      </c>
      <c r="HC133">
        <v>2.1274000000000002</v>
      </c>
      <c r="HD133">
        <v>2.16025</v>
      </c>
      <c r="HE133">
        <v>3.9190099999999999E-2</v>
      </c>
      <c r="HF133">
        <v>0</v>
      </c>
      <c r="HG133">
        <v>22.068899999999999</v>
      </c>
      <c r="HH133">
        <v>999.9</v>
      </c>
      <c r="HI133">
        <v>59.558999999999997</v>
      </c>
      <c r="HJ133">
        <v>27.553000000000001</v>
      </c>
      <c r="HK133">
        <v>21.8994</v>
      </c>
      <c r="HL133">
        <v>60.403799999999997</v>
      </c>
      <c r="HM133">
        <v>31.262</v>
      </c>
      <c r="HN133">
        <v>1</v>
      </c>
      <c r="HO133">
        <v>-0.30275200000000002</v>
      </c>
      <c r="HP133">
        <v>0.30658800000000003</v>
      </c>
      <c r="HQ133">
        <v>20.352799999999998</v>
      </c>
      <c r="HR133">
        <v>5.2114500000000001</v>
      </c>
      <c r="HS133">
        <v>11.950100000000001</v>
      </c>
      <c r="HT133">
        <v>4.9894999999999996</v>
      </c>
      <c r="HU133">
        <v>3.2989999999999999</v>
      </c>
      <c r="HV133">
        <v>9999</v>
      </c>
      <c r="HW133">
        <v>999.9</v>
      </c>
      <c r="HX133">
        <v>9999</v>
      </c>
      <c r="HY133">
        <v>9999</v>
      </c>
      <c r="HZ133">
        <v>1.8702799999999999</v>
      </c>
      <c r="IA133">
        <v>1.87958</v>
      </c>
      <c r="IB133">
        <v>1.8794500000000001</v>
      </c>
      <c r="IC133">
        <v>1.8720399999999999</v>
      </c>
      <c r="ID133">
        <v>1.8760699999999999</v>
      </c>
      <c r="IE133">
        <v>1.8772500000000001</v>
      </c>
      <c r="IF133">
        <v>1.8773299999999999</v>
      </c>
      <c r="IG133">
        <v>1.8802000000000001</v>
      </c>
      <c r="IH133">
        <v>5</v>
      </c>
      <c r="II133">
        <v>0</v>
      </c>
      <c r="IJ133">
        <v>0</v>
      </c>
      <c r="IK133">
        <v>0</v>
      </c>
      <c r="IL133" t="s">
        <v>441</v>
      </c>
      <c r="IM133" t="s">
        <v>442</v>
      </c>
      <c r="IN133" t="s">
        <v>443</v>
      </c>
      <c r="IO133" t="s">
        <v>443</v>
      </c>
      <c r="IP133" t="s">
        <v>443</v>
      </c>
      <c r="IQ133" t="s">
        <v>443</v>
      </c>
      <c r="IR133">
        <v>0</v>
      </c>
      <c r="IS133">
        <v>100</v>
      </c>
      <c r="IT133">
        <v>100</v>
      </c>
      <c r="IU133">
        <v>0.107</v>
      </c>
      <c r="IV133">
        <v>0.42199999999999999</v>
      </c>
      <c r="IW133">
        <v>-0.76241940787460905</v>
      </c>
      <c r="IX133">
        <v>3.1429845563750499E-3</v>
      </c>
      <c r="IY133">
        <v>-2.6191379260519398E-6</v>
      </c>
      <c r="IZ133">
        <v>8.1946225552374905E-10</v>
      </c>
      <c r="JA133">
        <v>-4.02397975085901E-3</v>
      </c>
      <c r="JB133">
        <v>-4.0743828274618102E-2</v>
      </c>
      <c r="JC133">
        <v>3.8132344040852999E-3</v>
      </c>
      <c r="JD133">
        <v>-2.3311986755717701E-5</v>
      </c>
      <c r="JE133">
        <v>5</v>
      </c>
      <c r="JF133">
        <v>2227</v>
      </c>
      <c r="JG133">
        <v>1</v>
      </c>
      <c r="JH133">
        <v>23</v>
      </c>
      <c r="JI133">
        <v>4.7</v>
      </c>
      <c r="JJ133">
        <v>4.5</v>
      </c>
      <c r="JK133">
        <v>0.161133</v>
      </c>
      <c r="JL133">
        <v>4.99878</v>
      </c>
      <c r="JM133">
        <v>1.5954600000000001</v>
      </c>
      <c r="JN133">
        <v>2.3156699999999999</v>
      </c>
      <c r="JO133">
        <v>1.49658</v>
      </c>
      <c r="JP133">
        <v>2.4560499999999998</v>
      </c>
      <c r="JQ133">
        <v>30.5015</v>
      </c>
      <c r="JR133">
        <v>24.315200000000001</v>
      </c>
      <c r="JS133">
        <v>2</v>
      </c>
      <c r="JT133">
        <v>507.30599999999998</v>
      </c>
      <c r="JU133">
        <v>548.39</v>
      </c>
      <c r="JV133">
        <v>21.9998</v>
      </c>
      <c r="JW133">
        <v>23.423300000000001</v>
      </c>
      <c r="JX133">
        <v>30.000299999999999</v>
      </c>
      <c r="JY133">
        <v>23.4602</v>
      </c>
      <c r="JZ133">
        <v>23.429099999999998</v>
      </c>
      <c r="KA133">
        <v>-1</v>
      </c>
      <c r="KB133">
        <v>20.05</v>
      </c>
      <c r="KC133">
        <v>95.7</v>
      </c>
      <c r="KD133">
        <v>22</v>
      </c>
      <c r="KE133">
        <v>400</v>
      </c>
      <c r="KF133">
        <v>15.3735</v>
      </c>
      <c r="KG133">
        <v>100.506</v>
      </c>
      <c r="KH133">
        <v>100.411</v>
      </c>
    </row>
    <row r="134" spans="1:294" x14ac:dyDescent="0.35">
      <c r="A134">
        <v>116</v>
      </c>
      <c r="B134">
        <v>1716926487.0999999</v>
      </c>
      <c r="C134">
        <v>37501.099999904603</v>
      </c>
      <c r="D134" t="s">
        <v>903</v>
      </c>
      <c r="E134" t="s">
        <v>904</v>
      </c>
      <c r="F134">
        <v>15</v>
      </c>
      <c r="G134">
        <v>1716926478.5999999</v>
      </c>
      <c r="H134">
        <f t="shared" si="50"/>
        <v>1.1407387726725781E-3</v>
      </c>
      <c r="I134">
        <f t="shared" si="51"/>
        <v>1.1407387726725782</v>
      </c>
      <c r="J134">
        <f t="shared" si="52"/>
        <v>9.4290614810409288</v>
      </c>
      <c r="K134">
        <f t="shared" si="53"/>
        <v>397.549125</v>
      </c>
      <c r="L134">
        <f t="shared" si="54"/>
        <v>271.27543811579409</v>
      </c>
      <c r="M134">
        <f t="shared" si="55"/>
        <v>27.305098251763731</v>
      </c>
      <c r="N134">
        <f t="shared" si="56"/>
        <v>40.015115240157449</v>
      </c>
      <c r="O134">
        <f t="shared" si="57"/>
        <v>0.12685699635953579</v>
      </c>
      <c r="P134">
        <f t="shared" si="58"/>
        <v>2.9384218434145701</v>
      </c>
      <c r="Q134">
        <f t="shared" si="59"/>
        <v>0.12389114315590026</v>
      </c>
      <c r="R134">
        <f t="shared" si="60"/>
        <v>7.7692659323935528E-2</v>
      </c>
      <c r="S134">
        <f t="shared" si="61"/>
        <v>77.17209894652791</v>
      </c>
      <c r="T134">
        <f t="shared" si="62"/>
        <v>23.778934552549966</v>
      </c>
      <c r="U134">
        <f t="shared" si="63"/>
        <v>23.778934552549966</v>
      </c>
      <c r="V134">
        <f t="shared" si="64"/>
        <v>2.9554331811098153</v>
      </c>
      <c r="W134">
        <f t="shared" si="65"/>
        <v>70.086271574257822</v>
      </c>
      <c r="X134">
        <f t="shared" si="66"/>
        <v>2.0516995295257225</v>
      </c>
      <c r="Y134">
        <f t="shared" si="67"/>
        <v>2.9273914611821024</v>
      </c>
      <c r="Z134">
        <f t="shared" si="68"/>
        <v>0.9037336515840928</v>
      </c>
      <c r="AA134">
        <f t="shared" si="69"/>
        <v>-50.306579874860695</v>
      </c>
      <c r="AB134">
        <f t="shared" si="70"/>
        <v>-25.08473809632078</v>
      </c>
      <c r="AC134">
        <f t="shared" si="71"/>
        <v>-1.7822074531368244</v>
      </c>
      <c r="AD134">
        <f t="shared" si="72"/>
        <v>-1.4264777903854053E-3</v>
      </c>
      <c r="AE134">
        <f t="shared" si="73"/>
        <v>9.2352875894967603</v>
      </c>
      <c r="AF134">
        <f t="shared" si="74"/>
        <v>1.0496795073965717</v>
      </c>
      <c r="AG134">
        <f t="shared" si="75"/>
        <v>9.4290614810409288</v>
      </c>
      <c r="AH134">
        <v>417.36002640853701</v>
      </c>
      <c r="AI134">
        <v>405.83246666666702</v>
      </c>
      <c r="AJ134">
        <v>-5.0720877469533304E-4</v>
      </c>
      <c r="AK134">
        <v>67.039680861158701</v>
      </c>
      <c r="AL134">
        <f t="shared" si="76"/>
        <v>1.1407387726725782</v>
      </c>
      <c r="AM134">
        <v>19.154797306659599</v>
      </c>
      <c r="AN134">
        <v>20.4949442424242</v>
      </c>
      <c r="AO134">
        <v>7.9239017033842993E-6</v>
      </c>
      <c r="AP134">
        <v>77.592207885295196</v>
      </c>
      <c r="AQ134">
        <v>0</v>
      </c>
      <c r="AR134">
        <v>0</v>
      </c>
      <c r="AS134">
        <f t="shared" si="77"/>
        <v>1</v>
      </c>
      <c r="AT134">
        <f t="shared" si="78"/>
        <v>0</v>
      </c>
      <c r="AU134">
        <f t="shared" si="79"/>
        <v>53751.591804841213</v>
      </c>
      <c r="AV134" t="s">
        <v>484</v>
      </c>
      <c r="AW134">
        <v>10531.5</v>
      </c>
      <c r="AX134">
        <v>1256.3007692307699</v>
      </c>
      <c r="AY134">
        <v>6278</v>
      </c>
      <c r="AZ134">
        <f t="shared" si="80"/>
        <v>0.79988837699414306</v>
      </c>
      <c r="BA134">
        <v>-1.58532174459789</v>
      </c>
      <c r="BB134" t="s">
        <v>905</v>
      </c>
      <c r="BC134">
        <v>10465.6</v>
      </c>
      <c r="BD134">
        <v>2206.8175999999999</v>
      </c>
      <c r="BE134">
        <v>3200.7</v>
      </c>
      <c r="BF134">
        <f t="shared" si="81"/>
        <v>0.31052032367919513</v>
      </c>
      <c r="BG134">
        <v>0.5</v>
      </c>
      <c r="BH134">
        <f t="shared" si="82"/>
        <v>336.57776134826395</v>
      </c>
      <c r="BI134">
        <f t="shared" si="83"/>
        <v>9.4290614810409288</v>
      </c>
      <c r="BJ134">
        <f t="shared" si="84"/>
        <v>52.25711769854091</v>
      </c>
      <c r="BK134">
        <f t="shared" si="85"/>
        <v>3.2724631542848756E-2</v>
      </c>
      <c r="BL134">
        <f t="shared" si="86"/>
        <v>0.96144593370200282</v>
      </c>
      <c r="BM134">
        <f t="shared" si="87"/>
        <v>1053.5931317071436</v>
      </c>
      <c r="BN134" t="s">
        <v>438</v>
      </c>
      <c r="BO134">
        <v>0</v>
      </c>
      <c r="BP134">
        <f t="shared" si="88"/>
        <v>1053.5931317071436</v>
      </c>
      <c r="BQ134">
        <f t="shared" si="89"/>
        <v>0.67082415355792679</v>
      </c>
      <c r="BR134">
        <f t="shared" si="90"/>
        <v>0.46289377332681453</v>
      </c>
      <c r="BS134">
        <f t="shared" si="91"/>
        <v>0.58902380262078413</v>
      </c>
      <c r="BT134">
        <f t="shared" si="92"/>
        <v>0.51115140567444428</v>
      </c>
      <c r="BU134">
        <f t="shared" si="93"/>
        <v>0.6128005399336941</v>
      </c>
      <c r="BV134">
        <f t="shared" si="94"/>
        <v>0.22099773913672574</v>
      </c>
      <c r="BW134">
        <f t="shared" si="95"/>
        <v>0.77900226086327429</v>
      </c>
      <c r="DF134">
        <f t="shared" si="96"/>
        <v>399.98887500000001</v>
      </c>
      <c r="DG134">
        <f t="shared" si="97"/>
        <v>336.57776134826395</v>
      </c>
      <c r="DH134">
        <f t="shared" si="98"/>
        <v>0.84146780669403354</v>
      </c>
      <c r="DI134">
        <f t="shared" si="99"/>
        <v>0.19293561338806711</v>
      </c>
      <c r="DJ134">
        <v>1716926478.5999999</v>
      </c>
      <c r="DK134">
        <v>397.549125</v>
      </c>
      <c r="DL134">
        <v>409.12675000000002</v>
      </c>
      <c r="DM134">
        <v>20.383581249999999</v>
      </c>
      <c r="DN134">
        <v>19.150224999999999</v>
      </c>
      <c r="DO134">
        <v>397.44212499999998</v>
      </c>
      <c r="DP134">
        <v>19.966581250000001</v>
      </c>
      <c r="DQ134">
        <v>500.236625</v>
      </c>
      <c r="DR134">
        <v>100.5545</v>
      </c>
      <c r="DS134">
        <v>0.1000172</v>
      </c>
      <c r="DT134">
        <v>23.620587499999999</v>
      </c>
      <c r="DU134">
        <v>22.722862500000002</v>
      </c>
      <c r="DV134">
        <v>999.9</v>
      </c>
      <c r="DW134">
        <v>0</v>
      </c>
      <c r="DX134">
        <v>0</v>
      </c>
      <c r="DY134">
        <v>9995.2393749999992</v>
      </c>
      <c r="DZ134">
        <v>0</v>
      </c>
      <c r="EA134">
        <v>0.22148200000000001</v>
      </c>
      <c r="EB134">
        <v>-11.592862500000001</v>
      </c>
      <c r="EC134">
        <v>405.85025000000002</v>
      </c>
      <c r="ED134">
        <v>417.11450000000002</v>
      </c>
      <c r="EE134">
        <v>1.3412956250000001</v>
      </c>
      <c r="EF134">
        <v>409.12675000000002</v>
      </c>
      <c r="EG134">
        <v>19.150224999999999</v>
      </c>
      <c r="EH134">
        <v>2.0605156249999999</v>
      </c>
      <c r="EI134">
        <v>1.9256431249999999</v>
      </c>
      <c r="EJ134">
        <v>17.917187500000001</v>
      </c>
      <c r="EK134">
        <v>16.845812500000001</v>
      </c>
      <c r="EL134">
        <v>399.98887500000001</v>
      </c>
      <c r="EM134">
        <v>0.95002306250000002</v>
      </c>
      <c r="EN134">
        <v>4.9976981249999997E-2</v>
      </c>
      <c r="EO134">
        <v>0</v>
      </c>
      <c r="EP134">
        <v>2206.734375</v>
      </c>
      <c r="EQ134">
        <v>8.3295499999999993</v>
      </c>
      <c r="ER134">
        <v>4696.8474999999999</v>
      </c>
      <c r="ES134">
        <v>3981.2224999999999</v>
      </c>
      <c r="ET134">
        <v>38.7575</v>
      </c>
      <c r="EU134">
        <v>41.996062500000001</v>
      </c>
      <c r="EV134">
        <v>40.628812500000002</v>
      </c>
      <c r="EW134">
        <v>42.190937499999997</v>
      </c>
      <c r="EX134">
        <v>41.726374999999997</v>
      </c>
      <c r="EY134">
        <v>372.08499999999998</v>
      </c>
      <c r="EZ134">
        <v>19.57</v>
      </c>
      <c r="FA134">
        <v>0</v>
      </c>
      <c r="FB134">
        <v>299</v>
      </c>
      <c r="FC134">
        <v>0</v>
      </c>
      <c r="FD134">
        <v>2206.8175999999999</v>
      </c>
      <c r="FE134">
        <v>2.2223076919992701</v>
      </c>
      <c r="FF134">
        <v>5.8292307079095496</v>
      </c>
      <c r="FG134">
        <v>4697.1836000000003</v>
      </c>
      <c r="FH134">
        <v>15</v>
      </c>
      <c r="FI134">
        <v>1716926528.0999999</v>
      </c>
      <c r="FJ134" t="s">
        <v>906</v>
      </c>
      <c r="FK134">
        <v>1716926228.0999999</v>
      </c>
      <c r="FL134">
        <v>1716926509.0999999</v>
      </c>
      <c r="FM134">
        <v>118</v>
      </c>
      <c r="FN134">
        <v>-3.3000000000000002E-2</v>
      </c>
      <c r="FO134">
        <v>-8.9999999999999993E-3</v>
      </c>
      <c r="FP134">
        <v>0.107</v>
      </c>
      <c r="FQ134">
        <v>0.41699999999999998</v>
      </c>
      <c r="FR134">
        <v>409</v>
      </c>
      <c r="FS134">
        <v>19</v>
      </c>
      <c r="FT134">
        <v>1.1399999999999999</v>
      </c>
      <c r="FU134">
        <v>0.15</v>
      </c>
      <c r="FV134">
        <v>-11.5466</v>
      </c>
      <c r="FW134">
        <v>-1.55127518796992</v>
      </c>
      <c r="FX134">
        <v>0.221162248134712</v>
      </c>
      <c r="FY134">
        <v>0</v>
      </c>
      <c r="FZ134">
        <v>397.534533333333</v>
      </c>
      <c r="GA134">
        <v>5.9571428571161801E-2</v>
      </c>
      <c r="GB134">
        <v>1.6475706020952E-2</v>
      </c>
      <c r="GC134">
        <v>1</v>
      </c>
      <c r="GD134">
        <v>1.3426575000000001</v>
      </c>
      <c r="GE134">
        <v>-2.9471729323309399E-2</v>
      </c>
      <c r="GF134">
        <v>4.9434086165317101E-3</v>
      </c>
      <c r="GG134">
        <v>1</v>
      </c>
      <c r="GH134">
        <v>0.10002301249999999</v>
      </c>
      <c r="GI134">
        <v>-2.5697647058853799E-4</v>
      </c>
      <c r="GJ134">
        <v>1.55037309521775E-4</v>
      </c>
      <c r="GK134">
        <v>1</v>
      </c>
      <c r="GL134">
        <v>3</v>
      </c>
      <c r="GM134">
        <v>4</v>
      </c>
      <c r="GN134" t="s">
        <v>448</v>
      </c>
      <c r="GO134">
        <v>2.95085</v>
      </c>
      <c r="GP134">
        <v>2.88584</v>
      </c>
      <c r="GQ134">
        <v>9.7896899999999995E-2</v>
      </c>
      <c r="GR134">
        <v>0.10242</v>
      </c>
      <c r="GS134">
        <v>0.10326100000000001</v>
      </c>
      <c r="GT134">
        <v>0.104438</v>
      </c>
      <c r="GU134">
        <v>33241.4</v>
      </c>
      <c r="GV134">
        <v>24848.7</v>
      </c>
      <c r="GW134">
        <v>34639.9</v>
      </c>
      <c r="GX134">
        <v>24801.1</v>
      </c>
      <c r="GY134">
        <v>41566.5</v>
      </c>
      <c r="GZ134">
        <v>28405.5</v>
      </c>
      <c r="HA134">
        <v>47526.400000000001</v>
      </c>
      <c r="HB134">
        <v>32831.599999999999</v>
      </c>
      <c r="HC134">
        <v>2.1270699999999998</v>
      </c>
      <c r="HD134">
        <v>2.1594000000000002</v>
      </c>
      <c r="HE134">
        <v>3.92273E-2</v>
      </c>
      <c r="HF134">
        <v>0</v>
      </c>
      <c r="HG134">
        <v>22.081800000000001</v>
      </c>
      <c r="HH134">
        <v>999.9</v>
      </c>
      <c r="HI134">
        <v>59.674999999999997</v>
      </c>
      <c r="HJ134">
        <v>27.553000000000001</v>
      </c>
      <c r="HK134">
        <v>21.938700000000001</v>
      </c>
      <c r="HL134">
        <v>61.153799999999997</v>
      </c>
      <c r="HM134">
        <v>30.977599999999999</v>
      </c>
      <c r="HN134">
        <v>1</v>
      </c>
      <c r="HO134">
        <v>-0.30168400000000001</v>
      </c>
      <c r="HP134">
        <v>0.30258699999999999</v>
      </c>
      <c r="HQ134">
        <v>20.3522</v>
      </c>
      <c r="HR134">
        <v>5.2115999999999998</v>
      </c>
      <c r="HS134">
        <v>11.950100000000001</v>
      </c>
      <c r="HT134">
        <v>4.9888000000000003</v>
      </c>
      <c r="HU134">
        <v>3.2989999999999999</v>
      </c>
      <c r="HV134">
        <v>9999</v>
      </c>
      <c r="HW134">
        <v>999.9</v>
      </c>
      <c r="HX134">
        <v>9999</v>
      </c>
      <c r="HY134">
        <v>9999</v>
      </c>
      <c r="HZ134">
        <v>1.8702700000000001</v>
      </c>
      <c r="IA134">
        <v>1.87957</v>
      </c>
      <c r="IB134">
        <v>1.8794599999999999</v>
      </c>
      <c r="IC134">
        <v>1.8720600000000001</v>
      </c>
      <c r="ID134">
        <v>1.8760699999999999</v>
      </c>
      <c r="IE134">
        <v>1.87727</v>
      </c>
      <c r="IF134">
        <v>1.87734</v>
      </c>
      <c r="IG134">
        <v>1.88019</v>
      </c>
      <c r="IH134">
        <v>5</v>
      </c>
      <c r="II134">
        <v>0</v>
      </c>
      <c r="IJ134">
        <v>0</v>
      </c>
      <c r="IK134">
        <v>0</v>
      </c>
      <c r="IL134" t="s">
        <v>441</v>
      </c>
      <c r="IM134" t="s">
        <v>442</v>
      </c>
      <c r="IN134" t="s">
        <v>443</v>
      </c>
      <c r="IO134" t="s">
        <v>443</v>
      </c>
      <c r="IP134" t="s">
        <v>443</v>
      </c>
      <c r="IQ134" t="s">
        <v>443</v>
      </c>
      <c r="IR134">
        <v>0</v>
      </c>
      <c r="IS134">
        <v>100</v>
      </c>
      <c r="IT134">
        <v>100</v>
      </c>
      <c r="IU134">
        <v>0.107</v>
      </c>
      <c r="IV134">
        <v>0.41699999999999998</v>
      </c>
      <c r="IW134">
        <v>-0.79530103038869504</v>
      </c>
      <c r="IX134">
        <v>3.1429845563750499E-3</v>
      </c>
      <c r="IY134">
        <v>-2.6191379260519398E-6</v>
      </c>
      <c r="IZ134">
        <v>8.1946225552374905E-10</v>
      </c>
      <c r="JA134">
        <v>3.8191469814203701E-3</v>
      </c>
      <c r="JB134">
        <v>-4.0743828274618102E-2</v>
      </c>
      <c r="JC134">
        <v>3.8132344040852999E-3</v>
      </c>
      <c r="JD134">
        <v>-2.3311986755717701E-5</v>
      </c>
      <c r="JE134">
        <v>5</v>
      </c>
      <c r="JF134">
        <v>2227</v>
      </c>
      <c r="JG134">
        <v>1</v>
      </c>
      <c r="JH134">
        <v>23</v>
      </c>
      <c r="JI134">
        <v>4.3</v>
      </c>
      <c r="JJ134">
        <v>4.5</v>
      </c>
      <c r="JK134">
        <v>0.161133</v>
      </c>
      <c r="JL134">
        <v>4.99878</v>
      </c>
      <c r="JM134">
        <v>1.5954600000000001</v>
      </c>
      <c r="JN134">
        <v>2.3144499999999999</v>
      </c>
      <c r="JO134">
        <v>1.49658</v>
      </c>
      <c r="JP134">
        <v>2.4279799999999998</v>
      </c>
      <c r="JQ134">
        <v>30.5015</v>
      </c>
      <c r="JR134">
        <v>24.315200000000001</v>
      </c>
      <c r="JS134">
        <v>2</v>
      </c>
      <c r="JT134">
        <v>507.44299999999998</v>
      </c>
      <c r="JU134">
        <v>548.18200000000002</v>
      </c>
      <c r="JV134">
        <v>22</v>
      </c>
      <c r="JW134">
        <v>23.455300000000001</v>
      </c>
      <c r="JX134">
        <v>30</v>
      </c>
      <c r="JY134">
        <v>23.4954</v>
      </c>
      <c r="JZ134">
        <v>23.464700000000001</v>
      </c>
      <c r="KA134">
        <v>-1</v>
      </c>
      <c r="KB134">
        <v>20.05</v>
      </c>
      <c r="KC134">
        <v>95.7</v>
      </c>
      <c r="KD134">
        <v>22</v>
      </c>
      <c r="KE134">
        <v>400</v>
      </c>
      <c r="KF134">
        <v>15.3735</v>
      </c>
      <c r="KG134">
        <v>100.506</v>
      </c>
      <c r="KH134">
        <v>100.417</v>
      </c>
    </row>
    <row r="135" spans="1:294" x14ac:dyDescent="0.35">
      <c r="A135">
        <v>117</v>
      </c>
      <c r="B135">
        <v>1716926787.0999999</v>
      </c>
      <c r="C135">
        <v>37801.099999904603</v>
      </c>
      <c r="D135" t="s">
        <v>907</v>
      </c>
      <c r="E135" t="s">
        <v>908</v>
      </c>
      <c r="F135">
        <v>15</v>
      </c>
      <c r="G135">
        <v>1716926778.5999999</v>
      </c>
      <c r="H135">
        <f t="shared" si="50"/>
        <v>1.1264296234665707E-3</v>
      </c>
      <c r="I135">
        <f t="shared" si="51"/>
        <v>1.1264296234665707</v>
      </c>
      <c r="J135">
        <f t="shared" si="52"/>
        <v>9.1667367434943134</v>
      </c>
      <c r="K135">
        <f t="shared" si="53"/>
        <v>397.50093750000002</v>
      </c>
      <c r="L135">
        <f t="shared" si="54"/>
        <v>273.4576539184863</v>
      </c>
      <c r="M135">
        <f t="shared" si="55"/>
        <v>27.525271433758459</v>
      </c>
      <c r="N135">
        <f t="shared" si="56"/>
        <v>40.011025630763299</v>
      </c>
      <c r="O135">
        <f t="shared" si="57"/>
        <v>0.12561192994242412</v>
      </c>
      <c r="P135">
        <f t="shared" si="58"/>
        <v>2.9397523575018578</v>
      </c>
      <c r="Q135">
        <f t="shared" si="59"/>
        <v>0.12270457367877693</v>
      </c>
      <c r="R135">
        <f t="shared" si="60"/>
        <v>7.6945968251225447E-2</v>
      </c>
      <c r="S135">
        <f t="shared" si="61"/>
        <v>77.169985563847021</v>
      </c>
      <c r="T135">
        <f t="shared" si="62"/>
        <v>23.783010414476305</v>
      </c>
      <c r="U135">
        <f t="shared" si="63"/>
        <v>23.783010414476305</v>
      </c>
      <c r="V135">
        <f t="shared" si="64"/>
        <v>2.9561580665758096</v>
      </c>
      <c r="W135">
        <f t="shared" si="65"/>
        <v>70.201693509321203</v>
      </c>
      <c r="X135">
        <f t="shared" si="66"/>
        <v>2.0551325457213134</v>
      </c>
      <c r="Y135">
        <f t="shared" si="67"/>
        <v>2.9274686164778037</v>
      </c>
      <c r="Z135">
        <f t="shared" si="68"/>
        <v>0.90102552085449616</v>
      </c>
      <c r="AA135">
        <f t="shared" si="69"/>
        <v>-49.675546394875767</v>
      </c>
      <c r="AB135">
        <f t="shared" si="70"/>
        <v>-25.672732884372529</v>
      </c>
      <c r="AC135">
        <f t="shared" si="71"/>
        <v>-1.8231990848565556</v>
      </c>
      <c r="AD135">
        <f t="shared" si="72"/>
        <v>-1.4928002578287192E-3</v>
      </c>
      <c r="AE135">
        <f t="shared" si="73"/>
        <v>9.1296238619029282</v>
      </c>
      <c r="AF135">
        <f t="shared" si="74"/>
        <v>1.0370717994360443</v>
      </c>
      <c r="AG135">
        <f t="shared" si="75"/>
        <v>9.1667367434943134</v>
      </c>
      <c r="AH135">
        <v>416.972437934075</v>
      </c>
      <c r="AI135">
        <v>405.76903030302998</v>
      </c>
      <c r="AJ135">
        <v>-1.2247758210892699E-3</v>
      </c>
      <c r="AK135">
        <v>67.039290407500104</v>
      </c>
      <c r="AL135">
        <f t="shared" si="76"/>
        <v>1.1264296234665707</v>
      </c>
      <c r="AM135">
        <v>19.199334597608001</v>
      </c>
      <c r="AN135">
        <v>20.522658181818201</v>
      </c>
      <c r="AO135">
        <v>3.8603295986908504E-6</v>
      </c>
      <c r="AP135">
        <v>77.573118383580706</v>
      </c>
      <c r="AQ135">
        <v>0</v>
      </c>
      <c r="AR135">
        <v>0</v>
      </c>
      <c r="AS135">
        <f t="shared" si="77"/>
        <v>1</v>
      </c>
      <c r="AT135">
        <f t="shared" si="78"/>
        <v>0</v>
      </c>
      <c r="AU135">
        <f t="shared" si="79"/>
        <v>53790.605103416063</v>
      </c>
      <c r="AV135" t="s">
        <v>484</v>
      </c>
      <c r="AW135">
        <v>10531.5</v>
      </c>
      <c r="AX135">
        <v>1256.3007692307699</v>
      </c>
      <c r="AY135">
        <v>6278</v>
      </c>
      <c r="AZ135">
        <f t="shared" si="80"/>
        <v>0.79988837699414306</v>
      </c>
      <c r="BA135">
        <v>-1.58532174459789</v>
      </c>
      <c r="BB135" t="s">
        <v>909</v>
      </c>
      <c r="BC135">
        <v>10464</v>
      </c>
      <c r="BD135">
        <v>2213.3172</v>
      </c>
      <c r="BE135">
        <v>3201.55</v>
      </c>
      <c r="BF135">
        <f t="shared" si="81"/>
        <v>0.30867323640111821</v>
      </c>
      <c r="BG135">
        <v>0.5</v>
      </c>
      <c r="BH135">
        <f t="shared" si="82"/>
        <v>336.5684165319235</v>
      </c>
      <c r="BI135">
        <f t="shared" si="83"/>
        <v>9.1667367434943134</v>
      </c>
      <c r="BJ135">
        <f t="shared" si="84"/>
        <v>51.944831200654221</v>
      </c>
      <c r="BK135">
        <f t="shared" si="85"/>
        <v>3.1946130296133628E-2</v>
      </c>
      <c r="BL135">
        <f t="shared" si="86"/>
        <v>0.96092517686745471</v>
      </c>
      <c r="BM135">
        <f t="shared" si="87"/>
        <v>1053.685218529195</v>
      </c>
      <c r="BN135" t="s">
        <v>438</v>
      </c>
      <c r="BO135">
        <v>0</v>
      </c>
      <c r="BP135">
        <f t="shared" si="88"/>
        <v>1053.685218529195</v>
      </c>
      <c r="BQ135">
        <f t="shared" si="89"/>
        <v>0.67088278536046753</v>
      </c>
      <c r="BR135">
        <f t="shared" si="90"/>
        <v>0.46010009965491527</v>
      </c>
      <c r="BS135">
        <f t="shared" si="91"/>
        <v>0.58887148433538394</v>
      </c>
      <c r="BT135">
        <f t="shared" si="92"/>
        <v>0.50802374542475104</v>
      </c>
      <c r="BU135">
        <f t="shared" si="93"/>
        <v>0.61263127451955057</v>
      </c>
      <c r="BV135">
        <f t="shared" si="94"/>
        <v>0.21903804572168592</v>
      </c>
      <c r="BW135">
        <f t="shared" si="95"/>
        <v>0.78096195427831405</v>
      </c>
      <c r="DF135">
        <f t="shared" si="96"/>
        <v>399.97775000000001</v>
      </c>
      <c r="DG135">
        <f t="shared" si="97"/>
        <v>336.5684165319235</v>
      </c>
      <c r="DH135">
        <f t="shared" si="98"/>
        <v>0.84146784797885255</v>
      </c>
      <c r="DI135">
        <f t="shared" si="99"/>
        <v>0.19293569595770518</v>
      </c>
      <c r="DJ135">
        <v>1716926778.5999999</v>
      </c>
      <c r="DK135">
        <v>397.50093750000002</v>
      </c>
      <c r="DL135">
        <v>408.94574999999998</v>
      </c>
      <c r="DM135">
        <v>20.417300000000001</v>
      </c>
      <c r="DN135">
        <v>19.198799999999999</v>
      </c>
      <c r="DO135">
        <v>397.4319375</v>
      </c>
      <c r="DP135">
        <v>20.002300000000002</v>
      </c>
      <c r="DQ135">
        <v>500.23681249999998</v>
      </c>
      <c r="DR135">
        <v>100.5564375</v>
      </c>
      <c r="DS135">
        <v>9.9993356249999998E-2</v>
      </c>
      <c r="DT135">
        <v>23.621024999999999</v>
      </c>
      <c r="DU135">
        <v>22.723512499999998</v>
      </c>
      <c r="DV135">
        <v>999.9</v>
      </c>
      <c r="DW135">
        <v>0</v>
      </c>
      <c r="DX135">
        <v>0</v>
      </c>
      <c r="DY135">
        <v>10002.6175</v>
      </c>
      <c r="DZ135">
        <v>0</v>
      </c>
      <c r="EA135">
        <v>0.22148200000000001</v>
      </c>
      <c r="EB135">
        <v>-11.422287499999999</v>
      </c>
      <c r="EC135">
        <v>405.85218750000001</v>
      </c>
      <c r="ED135">
        <v>416.95075000000003</v>
      </c>
      <c r="EE135">
        <v>1.322511875</v>
      </c>
      <c r="EF135">
        <v>408.94574999999998</v>
      </c>
      <c r="EG135">
        <v>19.198799999999999</v>
      </c>
      <c r="EH135">
        <v>2.063550625</v>
      </c>
      <c r="EI135">
        <v>1.9305631249999999</v>
      </c>
      <c r="EJ135">
        <v>17.940593750000001</v>
      </c>
      <c r="EK135">
        <v>16.886062500000001</v>
      </c>
      <c r="EL135">
        <v>399.97775000000001</v>
      </c>
      <c r="EM135">
        <v>0.95002093750000005</v>
      </c>
      <c r="EN135">
        <v>4.99791625E-2</v>
      </c>
      <c r="EO135">
        <v>0</v>
      </c>
      <c r="EP135">
        <v>2213.2537499999999</v>
      </c>
      <c r="EQ135">
        <v>8.3295499999999993</v>
      </c>
      <c r="ER135">
        <v>4710.7449999999999</v>
      </c>
      <c r="ES135">
        <v>3981.1062499999998</v>
      </c>
      <c r="ET135">
        <v>38.78875</v>
      </c>
      <c r="EU135">
        <v>42.011625000000002</v>
      </c>
      <c r="EV135">
        <v>40.640500000000003</v>
      </c>
      <c r="EW135">
        <v>42.210625</v>
      </c>
      <c r="EX135">
        <v>41.730312499999997</v>
      </c>
      <c r="EY135">
        <v>372.07375000000002</v>
      </c>
      <c r="EZ135">
        <v>19.57</v>
      </c>
      <c r="FA135">
        <v>0</v>
      </c>
      <c r="FB135">
        <v>298.799999952316</v>
      </c>
      <c r="FC135">
        <v>0</v>
      </c>
      <c r="FD135">
        <v>2213.3172</v>
      </c>
      <c r="FE135">
        <v>2.1415384558546098</v>
      </c>
      <c r="FF135">
        <v>7.4023076635044696</v>
      </c>
      <c r="FG135">
        <v>4710.9660000000003</v>
      </c>
      <c r="FH135">
        <v>15</v>
      </c>
      <c r="FI135">
        <v>1716926828</v>
      </c>
      <c r="FJ135" t="s">
        <v>910</v>
      </c>
      <c r="FK135">
        <v>1716926828</v>
      </c>
      <c r="FL135">
        <v>1716926812.0999999</v>
      </c>
      <c r="FM135">
        <v>119</v>
      </c>
      <c r="FN135">
        <v>-3.9E-2</v>
      </c>
      <c r="FO135">
        <v>-5.0000000000000001E-3</v>
      </c>
      <c r="FP135">
        <v>6.9000000000000006E-2</v>
      </c>
      <c r="FQ135">
        <v>0.41499999999999998</v>
      </c>
      <c r="FR135">
        <v>409</v>
      </c>
      <c r="FS135">
        <v>19</v>
      </c>
      <c r="FT135">
        <v>1.38</v>
      </c>
      <c r="FU135">
        <v>0.16</v>
      </c>
      <c r="FV135">
        <v>-11.33623</v>
      </c>
      <c r="FW135">
        <v>-1.3717714285714599</v>
      </c>
      <c r="FX135">
        <v>0.20200235419420201</v>
      </c>
      <c r="FY135">
        <v>0</v>
      </c>
      <c r="FZ135">
        <v>397.53666666666697</v>
      </c>
      <c r="GA135">
        <v>-0.36771428571456399</v>
      </c>
      <c r="GB135">
        <v>2.8811263229666199E-2</v>
      </c>
      <c r="GC135">
        <v>1</v>
      </c>
      <c r="GD135">
        <v>1.3230219999999999</v>
      </c>
      <c r="GE135">
        <v>-5.7681203007492301E-3</v>
      </c>
      <c r="GF135">
        <v>1.7798415659827599E-3</v>
      </c>
      <c r="GG135">
        <v>1</v>
      </c>
      <c r="GH135">
        <v>9.9978887500000002E-2</v>
      </c>
      <c r="GI135">
        <v>8.3576470588224601E-4</v>
      </c>
      <c r="GJ135">
        <v>1.7692849853471999E-4</v>
      </c>
      <c r="GK135">
        <v>1</v>
      </c>
      <c r="GL135">
        <v>3</v>
      </c>
      <c r="GM135">
        <v>4</v>
      </c>
      <c r="GN135" t="s">
        <v>448</v>
      </c>
      <c r="GO135">
        <v>2.9507699999999999</v>
      </c>
      <c r="GP135">
        <v>2.8858199999999998</v>
      </c>
      <c r="GQ135">
        <v>9.7878300000000001E-2</v>
      </c>
      <c r="GR135">
        <v>0.102398</v>
      </c>
      <c r="GS135">
        <v>0.103384</v>
      </c>
      <c r="GT135">
        <v>0.104602</v>
      </c>
      <c r="GU135">
        <v>33239</v>
      </c>
      <c r="GV135">
        <v>24846.6</v>
      </c>
      <c r="GW135">
        <v>34636.800000000003</v>
      </c>
      <c r="GX135">
        <v>24798.5</v>
      </c>
      <c r="GY135">
        <v>41558.300000000003</v>
      </c>
      <c r="GZ135">
        <v>28397.5</v>
      </c>
      <c r="HA135">
        <v>47523.7</v>
      </c>
      <c r="HB135">
        <v>32828.199999999997</v>
      </c>
      <c r="HC135">
        <v>2.1268199999999999</v>
      </c>
      <c r="HD135">
        <v>2.1592199999999999</v>
      </c>
      <c r="HE135">
        <v>3.8892000000000003E-2</v>
      </c>
      <c r="HF135">
        <v>0</v>
      </c>
      <c r="HG135">
        <v>22.087499999999999</v>
      </c>
      <c r="HH135">
        <v>999.9</v>
      </c>
      <c r="HI135">
        <v>59.779000000000003</v>
      </c>
      <c r="HJ135">
        <v>27.553000000000001</v>
      </c>
      <c r="HK135">
        <v>21.978200000000001</v>
      </c>
      <c r="HL135">
        <v>60.823799999999999</v>
      </c>
      <c r="HM135">
        <v>31.402200000000001</v>
      </c>
      <c r="HN135">
        <v>1</v>
      </c>
      <c r="HO135">
        <v>-0.299398</v>
      </c>
      <c r="HP135">
        <v>0.30485299999999999</v>
      </c>
      <c r="HQ135">
        <v>20.352499999999999</v>
      </c>
      <c r="HR135">
        <v>5.2141500000000001</v>
      </c>
      <c r="HS135">
        <v>11.950100000000001</v>
      </c>
      <c r="HT135">
        <v>4.98895</v>
      </c>
      <c r="HU135">
        <v>3.2989999999999999</v>
      </c>
      <c r="HV135">
        <v>9999</v>
      </c>
      <c r="HW135">
        <v>999.9</v>
      </c>
      <c r="HX135">
        <v>9999</v>
      </c>
      <c r="HY135">
        <v>9999</v>
      </c>
      <c r="HZ135">
        <v>1.8702700000000001</v>
      </c>
      <c r="IA135">
        <v>1.8795500000000001</v>
      </c>
      <c r="IB135">
        <v>1.87944</v>
      </c>
      <c r="IC135">
        <v>1.8720600000000001</v>
      </c>
      <c r="ID135">
        <v>1.8760699999999999</v>
      </c>
      <c r="IE135">
        <v>1.8772500000000001</v>
      </c>
      <c r="IF135">
        <v>1.8773200000000001</v>
      </c>
      <c r="IG135">
        <v>1.8802300000000001</v>
      </c>
      <c r="IH135">
        <v>5</v>
      </c>
      <c r="II135">
        <v>0</v>
      </c>
      <c r="IJ135">
        <v>0</v>
      </c>
      <c r="IK135">
        <v>0</v>
      </c>
      <c r="IL135" t="s">
        <v>441</v>
      </c>
      <c r="IM135" t="s">
        <v>442</v>
      </c>
      <c r="IN135" t="s">
        <v>443</v>
      </c>
      <c r="IO135" t="s">
        <v>443</v>
      </c>
      <c r="IP135" t="s">
        <v>443</v>
      </c>
      <c r="IQ135" t="s">
        <v>443</v>
      </c>
      <c r="IR135">
        <v>0</v>
      </c>
      <c r="IS135">
        <v>100</v>
      </c>
      <c r="IT135">
        <v>100</v>
      </c>
      <c r="IU135">
        <v>6.9000000000000006E-2</v>
      </c>
      <c r="IV135">
        <v>0.41499999999999998</v>
      </c>
      <c r="IW135">
        <v>-0.79530103038869504</v>
      </c>
      <c r="IX135">
        <v>3.1429845563750499E-3</v>
      </c>
      <c r="IY135">
        <v>-2.6191379260519398E-6</v>
      </c>
      <c r="IZ135">
        <v>8.1946225552374905E-10</v>
      </c>
      <c r="JA135">
        <v>-5.0986768433192902E-3</v>
      </c>
      <c r="JB135">
        <v>-4.0743828274618102E-2</v>
      </c>
      <c r="JC135">
        <v>3.8132344040852999E-3</v>
      </c>
      <c r="JD135">
        <v>-2.3311986755717701E-5</v>
      </c>
      <c r="JE135">
        <v>5</v>
      </c>
      <c r="JF135">
        <v>2227</v>
      </c>
      <c r="JG135">
        <v>1</v>
      </c>
      <c r="JH135">
        <v>23</v>
      </c>
      <c r="JI135">
        <v>9.3000000000000007</v>
      </c>
      <c r="JJ135">
        <v>4.5999999999999996</v>
      </c>
      <c r="JK135">
        <v>0.161133</v>
      </c>
      <c r="JL135">
        <v>4.99878</v>
      </c>
      <c r="JM135">
        <v>1.5954600000000001</v>
      </c>
      <c r="JN135">
        <v>2.3144499999999999</v>
      </c>
      <c r="JO135">
        <v>1.49658</v>
      </c>
      <c r="JP135">
        <v>2.3742700000000001</v>
      </c>
      <c r="JQ135">
        <v>30.523099999999999</v>
      </c>
      <c r="JR135">
        <v>24.3064</v>
      </c>
      <c r="JS135">
        <v>2</v>
      </c>
      <c r="JT135">
        <v>507.53300000000002</v>
      </c>
      <c r="JU135">
        <v>548.34699999999998</v>
      </c>
      <c r="JV135">
        <v>22.0002</v>
      </c>
      <c r="JW135">
        <v>23.476900000000001</v>
      </c>
      <c r="JX135">
        <v>30.0002</v>
      </c>
      <c r="JY135">
        <v>23.521000000000001</v>
      </c>
      <c r="JZ135">
        <v>23.491499999999998</v>
      </c>
      <c r="KA135">
        <v>-1</v>
      </c>
      <c r="KB135">
        <v>20.05</v>
      </c>
      <c r="KC135">
        <v>95.7</v>
      </c>
      <c r="KD135">
        <v>22</v>
      </c>
      <c r="KE135">
        <v>400</v>
      </c>
      <c r="KF135">
        <v>15.3735</v>
      </c>
      <c r="KG135">
        <v>100.499</v>
      </c>
      <c r="KH135">
        <v>100.407</v>
      </c>
    </row>
    <row r="136" spans="1:294" x14ac:dyDescent="0.35">
      <c r="A136">
        <v>118</v>
      </c>
      <c r="B136">
        <v>1716927088</v>
      </c>
      <c r="C136">
        <v>38102</v>
      </c>
      <c r="D136" t="s">
        <v>911</v>
      </c>
      <c r="E136" t="s">
        <v>912</v>
      </c>
      <c r="F136">
        <v>15</v>
      </c>
      <c r="G136">
        <v>1716927080</v>
      </c>
      <c r="H136">
        <f t="shared" si="50"/>
        <v>1.1130043449111685E-3</v>
      </c>
      <c r="I136">
        <f t="shared" si="51"/>
        <v>1.1130043449111686</v>
      </c>
      <c r="J136">
        <f t="shared" si="52"/>
        <v>9.0219454274220112</v>
      </c>
      <c r="K136">
        <f t="shared" si="53"/>
        <v>398.222466666667</v>
      </c>
      <c r="L136">
        <f t="shared" si="54"/>
        <v>274.71010518448855</v>
      </c>
      <c r="M136">
        <f t="shared" si="55"/>
        <v>27.65080354262718</v>
      </c>
      <c r="N136">
        <f t="shared" si="56"/>
        <v>40.082876400435204</v>
      </c>
      <c r="O136">
        <f t="shared" si="57"/>
        <v>0.12416577783804886</v>
      </c>
      <c r="P136">
        <f t="shared" si="58"/>
        <v>2.9385248488291427</v>
      </c>
      <c r="Q136">
        <f t="shared" si="59"/>
        <v>0.12132300664219646</v>
      </c>
      <c r="R136">
        <f t="shared" si="60"/>
        <v>7.6076869981383244E-2</v>
      </c>
      <c r="S136">
        <f t="shared" si="61"/>
        <v>77.183073932418381</v>
      </c>
      <c r="T136">
        <f t="shared" si="62"/>
        <v>23.787715109969266</v>
      </c>
      <c r="U136">
        <f t="shared" si="63"/>
        <v>23.787715109969266</v>
      </c>
      <c r="V136">
        <f t="shared" si="64"/>
        <v>2.9569949823748729</v>
      </c>
      <c r="W136">
        <f t="shared" si="65"/>
        <v>70.247222086959056</v>
      </c>
      <c r="X136">
        <f t="shared" si="66"/>
        <v>2.0565985616454139</v>
      </c>
      <c r="Y136">
        <f t="shared" si="67"/>
        <v>2.9276582056149492</v>
      </c>
      <c r="Z136">
        <f t="shared" si="68"/>
        <v>0.90039642072945902</v>
      </c>
      <c r="AA136">
        <f t="shared" si="69"/>
        <v>-49.083491610582534</v>
      </c>
      <c r="AB136">
        <f t="shared" si="70"/>
        <v>-26.237035821051276</v>
      </c>
      <c r="AC136">
        <f t="shared" si="71"/>
        <v>-1.8641069745908068</v>
      </c>
      <c r="AD136">
        <f t="shared" si="72"/>
        <v>-1.5604738062400259E-3</v>
      </c>
      <c r="AE136">
        <f t="shared" si="73"/>
        <v>9.0039879124944147</v>
      </c>
      <c r="AF136">
        <f t="shared" si="74"/>
        <v>1.0342902444508535</v>
      </c>
      <c r="AG136">
        <f t="shared" si="75"/>
        <v>9.0219454274220112</v>
      </c>
      <c r="AH136">
        <v>417.56549654088502</v>
      </c>
      <c r="AI136">
        <v>406.55320606060599</v>
      </c>
      <c r="AJ136">
        <v>-3.8902776109733198E-3</v>
      </c>
      <c r="AK136">
        <v>67.039359460949797</v>
      </c>
      <c r="AL136">
        <f t="shared" si="76"/>
        <v>1.1130043449111686</v>
      </c>
      <c r="AM136">
        <v>19.219690833618401</v>
      </c>
      <c r="AN136">
        <v>20.5272587878788</v>
      </c>
      <c r="AO136">
        <v>5.9459038300340904E-6</v>
      </c>
      <c r="AP136">
        <v>77.575907041419597</v>
      </c>
      <c r="AQ136">
        <v>0</v>
      </c>
      <c r="AR136">
        <v>0</v>
      </c>
      <c r="AS136">
        <f t="shared" si="77"/>
        <v>1</v>
      </c>
      <c r="AT136">
        <f t="shared" si="78"/>
        <v>0</v>
      </c>
      <c r="AU136">
        <f t="shared" si="79"/>
        <v>53754.339741225755</v>
      </c>
      <c r="AV136" t="s">
        <v>484</v>
      </c>
      <c r="AW136">
        <v>10531.5</v>
      </c>
      <c r="AX136">
        <v>1256.3007692307699</v>
      </c>
      <c r="AY136">
        <v>6278</v>
      </c>
      <c r="AZ136">
        <f t="shared" si="80"/>
        <v>0.79988837699414306</v>
      </c>
      <c r="BA136">
        <v>-1.58532174459789</v>
      </c>
      <c r="BB136" t="s">
        <v>913</v>
      </c>
      <c r="BC136">
        <v>10466.200000000001</v>
      </c>
      <c r="BD136">
        <v>2219.7265384615398</v>
      </c>
      <c r="BE136">
        <v>3199.57</v>
      </c>
      <c r="BF136">
        <f t="shared" si="81"/>
        <v>0.30624223303083231</v>
      </c>
      <c r="BG136">
        <v>0.5</v>
      </c>
      <c r="BH136">
        <f t="shared" si="82"/>
        <v>336.62550896620917</v>
      </c>
      <c r="BI136">
        <f t="shared" si="83"/>
        <v>9.0219454274220112</v>
      </c>
      <c r="BJ136">
        <f t="shared" si="84"/>
        <v>51.544473780476181</v>
      </c>
      <c r="BK136">
        <f t="shared" si="85"/>
        <v>3.1510586362261304E-2</v>
      </c>
      <c r="BL136">
        <f t="shared" si="86"/>
        <v>0.96213866238275758</v>
      </c>
      <c r="BM136">
        <f t="shared" si="87"/>
        <v>1053.4706595879024</v>
      </c>
      <c r="BN136" t="s">
        <v>438</v>
      </c>
      <c r="BO136">
        <v>0</v>
      </c>
      <c r="BP136">
        <f t="shared" si="88"/>
        <v>1053.4706595879024</v>
      </c>
      <c r="BQ136">
        <f t="shared" si="89"/>
        <v>0.67074617539609938</v>
      </c>
      <c r="BR136">
        <f t="shared" si="90"/>
        <v>0.45656948077264176</v>
      </c>
      <c r="BS136">
        <f t="shared" si="91"/>
        <v>0.58922628229649887</v>
      </c>
      <c r="BT136">
        <f t="shared" si="92"/>
        <v>0.50422424542305744</v>
      </c>
      <c r="BU136">
        <f t="shared" si="93"/>
        <v>0.61302556336661407</v>
      </c>
      <c r="BV136">
        <f t="shared" si="94"/>
        <v>0.21668549874194101</v>
      </c>
      <c r="BW136">
        <f t="shared" si="95"/>
        <v>0.78331450125805901</v>
      </c>
      <c r="DF136">
        <f t="shared" si="96"/>
        <v>400.04559999999998</v>
      </c>
      <c r="DG136">
        <f t="shared" si="97"/>
        <v>336.62550896620917</v>
      </c>
      <c r="DH136">
        <f t="shared" si="98"/>
        <v>0.84146784508118366</v>
      </c>
      <c r="DI136">
        <f t="shared" si="99"/>
        <v>0.19293569016236745</v>
      </c>
      <c r="DJ136">
        <v>1716927080</v>
      </c>
      <c r="DK136">
        <v>398.222466666667</v>
      </c>
      <c r="DL136">
        <v>409.51646666666699</v>
      </c>
      <c r="DM136">
        <v>20.432259999999999</v>
      </c>
      <c r="DN136">
        <v>19.217013333333298</v>
      </c>
      <c r="DO136">
        <v>398.16046666666699</v>
      </c>
      <c r="DP136">
        <v>20.010259999999999</v>
      </c>
      <c r="DQ136">
        <v>500.22306666666702</v>
      </c>
      <c r="DR136">
        <v>100.554466666667</v>
      </c>
      <c r="DS136">
        <v>0.10001607999999999</v>
      </c>
      <c r="DT136">
        <v>23.6221</v>
      </c>
      <c r="DU136">
        <v>22.72476</v>
      </c>
      <c r="DV136">
        <v>999.9</v>
      </c>
      <c r="DW136">
        <v>0</v>
      </c>
      <c r="DX136">
        <v>0</v>
      </c>
      <c r="DY136">
        <v>9995.82866666667</v>
      </c>
      <c r="DZ136">
        <v>0</v>
      </c>
      <c r="EA136">
        <v>0.22148200000000001</v>
      </c>
      <c r="EB136">
        <v>-11.302213333333301</v>
      </c>
      <c r="EC136">
        <v>406.55886666666697</v>
      </c>
      <c r="ED136">
        <v>417.54066666666699</v>
      </c>
      <c r="EE136">
        <v>1.3077540000000001</v>
      </c>
      <c r="EF136">
        <v>409.51646666666699</v>
      </c>
      <c r="EG136">
        <v>19.217013333333298</v>
      </c>
      <c r="EH136">
        <v>2.0638559999999999</v>
      </c>
      <c r="EI136">
        <v>1.9323566666666701</v>
      </c>
      <c r="EJ136">
        <v>17.9429466666667</v>
      </c>
      <c r="EK136">
        <v>16.900693333333301</v>
      </c>
      <c r="EL136">
        <v>400.04559999999998</v>
      </c>
      <c r="EM136">
        <v>0.950023533333333</v>
      </c>
      <c r="EN136">
        <v>4.99765E-2</v>
      </c>
      <c r="EO136">
        <v>0</v>
      </c>
      <c r="EP136">
        <v>2219.7226666666702</v>
      </c>
      <c r="EQ136">
        <v>8.3295499999999993</v>
      </c>
      <c r="ER136">
        <v>4724.7053333333297</v>
      </c>
      <c r="ES136">
        <v>3981.7979999999998</v>
      </c>
      <c r="ET136">
        <v>38.741399999999999</v>
      </c>
      <c r="EU136">
        <v>42</v>
      </c>
      <c r="EV136">
        <v>40.637333333333302</v>
      </c>
      <c r="EW136">
        <v>42.191200000000002</v>
      </c>
      <c r="EX136">
        <v>41.703800000000001</v>
      </c>
      <c r="EY136">
        <v>372.13933333333301</v>
      </c>
      <c r="EZ136">
        <v>19.573333333333299</v>
      </c>
      <c r="FA136">
        <v>0</v>
      </c>
      <c r="FB136">
        <v>299.799999952316</v>
      </c>
      <c r="FC136">
        <v>0</v>
      </c>
      <c r="FD136">
        <v>2219.7265384615398</v>
      </c>
      <c r="FE136">
        <v>2.2656410313547402</v>
      </c>
      <c r="FF136">
        <v>1.72547005435906</v>
      </c>
      <c r="FG136">
        <v>4724.2280769230802</v>
      </c>
      <c r="FH136">
        <v>15</v>
      </c>
      <c r="FI136">
        <v>1716927109</v>
      </c>
      <c r="FJ136" t="s">
        <v>914</v>
      </c>
      <c r="FK136">
        <v>1716927108</v>
      </c>
      <c r="FL136">
        <v>1716927109</v>
      </c>
      <c r="FM136">
        <v>120</v>
      </c>
      <c r="FN136">
        <v>-8.0000000000000002E-3</v>
      </c>
      <c r="FO136">
        <v>5.0000000000000001E-3</v>
      </c>
      <c r="FP136">
        <v>6.2E-2</v>
      </c>
      <c r="FQ136">
        <v>0.42199999999999999</v>
      </c>
      <c r="FR136">
        <v>409</v>
      </c>
      <c r="FS136">
        <v>19</v>
      </c>
      <c r="FT136">
        <v>0.19</v>
      </c>
      <c r="FU136">
        <v>0.1</v>
      </c>
      <c r="FV136">
        <v>-11.321647619047599</v>
      </c>
      <c r="FW136">
        <v>0.28350389610389598</v>
      </c>
      <c r="FX136">
        <v>3.5885527246504699E-2</v>
      </c>
      <c r="FY136">
        <v>1</v>
      </c>
      <c r="FZ136">
        <v>398.19925000000001</v>
      </c>
      <c r="GA136">
        <v>0.62735294117570395</v>
      </c>
      <c r="GB136">
        <v>5.5729816974402401E-2</v>
      </c>
      <c r="GC136">
        <v>1</v>
      </c>
      <c r="GD136">
        <v>1.30816666666667</v>
      </c>
      <c r="GE136">
        <v>-9.9389610389598905E-3</v>
      </c>
      <c r="GF136">
        <v>1.29687291786023E-3</v>
      </c>
      <c r="GG136">
        <v>1</v>
      </c>
      <c r="GH136">
        <v>0.10001607999999999</v>
      </c>
      <c r="GI136">
        <v>-2.16621428571453E-4</v>
      </c>
      <c r="GJ136">
        <v>2.1956669207023801E-4</v>
      </c>
      <c r="GK136">
        <v>1</v>
      </c>
      <c r="GL136">
        <v>4</v>
      </c>
      <c r="GM136">
        <v>4</v>
      </c>
      <c r="GN136" t="s">
        <v>440</v>
      </c>
      <c r="GO136">
        <v>2.9505499999999998</v>
      </c>
      <c r="GP136">
        <v>2.8858000000000001</v>
      </c>
      <c r="GQ136">
        <v>9.8033800000000004E-2</v>
      </c>
      <c r="GR136">
        <v>0.102511</v>
      </c>
      <c r="GS136">
        <v>0.10341400000000001</v>
      </c>
      <c r="GT136">
        <v>0.10467</v>
      </c>
      <c r="GU136">
        <v>33232.800000000003</v>
      </c>
      <c r="GV136">
        <v>24842</v>
      </c>
      <c r="GW136">
        <v>34636.400000000001</v>
      </c>
      <c r="GX136">
        <v>24797.1</v>
      </c>
      <c r="GY136">
        <v>41554.9</v>
      </c>
      <c r="GZ136">
        <v>28393</v>
      </c>
      <c r="HA136">
        <v>47521.5</v>
      </c>
      <c r="HB136">
        <v>32825.5</v>
      </c>
      <c r="HC136">
        <v>2.1268199999999999</v>
      </c>
      <c r="HD136">
        <v>2.1590199999999999</v>
      </c>
      <c r="HE136">
        <v>3.97116E-2</v>
      </c>
      <c r="HF136">
        <v>0</v>
      </c>
      <c r="HG136">
        <v>22.0745</v>
      </c>
      <c r="HH136">
        <v>999.9</v>
      </c>
      <c r="HI136">
        <v>59.822000000000003</v>
      </c>
      <c r="HJ136">
        <v>27.562999999999999</v>
      </c>
      <c r="HK136">
        <v>22.008500000000002</v>
      </c>
      <c r="HL136">
        <v>60.873800000000003</v>
      </c>
      <c r="HM136">
        <v>31.370200000000001</v>
      </c>
      <c r="HN136">
        <v>1</v>
      </c>
      <c r="HO136">
        <v>-0.29821599999999998</v>
      </c>
      <c r="HP136">
        <v>0.30585499999999999</v>
      </c>
      <c r="HQ136">
        <v>20.352399999999999</v>
      </c>
      <c r="HR136">
        <v>5.2137000000000002</v>
      </c>
      <c r="HS136">
        <v>11.950100000000001</v>
      </c>
      <c r="HT136">
        <v>4.9886999999999997</v>
      </c>
      <c r="HU136">
        <v>3.2989999999999999</v>
      </c>
      <c r="HV136">
        <v>9999</v>
      </c>
      <c r="HW136">
        <v>999.9</v>
      </c>
      <c r="HX136">
        <v>9999</v>
      </c>
      <c r="HY136">
        <v>9999</v>
      </c>
      <c r="HZ136">
        <v>1.8702799999999999</v>
      </c>
      <c r="IA136">
        <v>1.87957</v>
      </c>
      <c r="IB136">
        <v>1.8794599999999999</v>
      </c>
      <c r="IC136">
        <v>1.8720699999999999</v>
      </c>
      <c r="ID136">
        <v>1.87608</v>
      </c>
      <c r="IE136">
        <v>1.8772800000000001</v>
      </c>
      <c r="IF136">
        <v>1.87734</v>
      </c>
      <c r="IG136">
        <v>1.8802099999999999</v>
      </c>
      <c r="IH136">
        <v>5</v>
      </c>
      <c r="II136">
        <v>0</v>
      </c>
      <c r="IJ136">
        <v>0</v>
      </c>
      <c r="IK136">
        <v>0</v>
      </c>
      <c r="IL136" t="s">
        <v>441</v>
      </c>
      <c r="IM136" t="s">
        <v>442</v>
      </c>
      <c r="IN136" t="s">
        <v>443</v>
      </c>
      <c r="IO136" t="s">
        <v>443</v>
      </c>
      <c r="IP136" t="s">
        <v>443</v>
      </c>
      <c r="IQ136" t="s">
        <v>443</v>
      </c>
      <c r="IR136">
        <v>0</v>
      </c>
      <c r="IS136">
        <v>100</v>
      </c>
      <c r="IT136">
        <v>100</v>
      </c>
      <c r="IU136">
        <v>6.2E-2</v>
      </c>
      <c r="IV136">
        <v>0.42199999999999999</v>
      </c>
      <c r="IW136">
        <v>-0.83412186785173803</v>
      </c>
      <c r="IX136">
        <v>3.1429845563750499E-3</v>
      </c>
      <c r="IY136">
        <v>-2.6191379260519398E-6</v>
      </c>
      <c r="IZ136">
        <v>8.1946225552374905E-10</v>
      </c>
      <c r="JA136">
        <v>-1.0264514100530199E-2</v>
      </c>
      <c r="JB136">
        <v>-4.0743828274618102E-2</v>
      </c>
      <c r="JC136">
        <v>3.8132344040852999E-3</v>
      </c>
      <c r="JD136">
        <v>-2.3311986755717701E-5</v>
      </c>
      <c r="JE136">
        <v>5</v>
      </c>
      <c r="JF136">
        <v>2227</v>
      </c>
      <c r="JG136">
        <v>1</v>
      </c>
      <c r="JH136">
        <v>23</v>
      </c>
      <c r="JI136">
        <v>4.3</v>
      </c>
      <c r="JJ136">
        <v>4.5999999999999996</v>
      </c>
      <c r="JK136">
        <v>0.161133</v>
      </c>
      <c r="JL136">
        <v>4.99878</v>
      </c>
      <c r="JM136">
        <v>1.5954600000000001</v>
      </c>
      <c r="JN136">
        <v>2.3156699999999999</v>
      </c>
      <c r="JO136">
        <v>1.49658</v>
      </c>
      <c r="JP136">
        <v>2.4572799999999999</v>
      </c>
      <c r="JQ136">
        <v>30.523099999999999</v>
      </c>
      <c r="JR136">
        <v>24.315200000000001</v>
      </c>
      <c r="JS136">
        <v>2</v>
      </c>
      <c r="JT136">
        <v>507.64299999999997</v>
      </c>
      <c r="JU136">
        <v>548.33900000000006</v>
      </c>
      <c r="JV136">
        <v>22</v>
      </c>
      <c r="JW136">
        <v>23.4848</v>
      </c>
      <c r="JX136">
        <v>30.0002</v>
      </c>
      <c r="JY136">
        <v>23.532800000000002</v>
      </c>
      <c r="JZ136">
        <v>23.503699999999998</v>
      </c>
      <c r="KA136">
        <v>-1</v>
      </c>
      <c r="KB136">
        <v>20.05</v>
      </c>
      <c r="KC136">
        <v>95.7</v>
      </c>
      <c r="KD136">
        <v>22</v>
      </c>
      <c r="KE136">
        <v>400</v>
      </c>
      <c r="KF136">
        <v>15.3735</v>
      </c>
      <c r="KG136">
        <v>100.496</v>
      </c>
      <c r="KH136">
        <v>100.4</v>
      </c>
    </row>
    <row r="137" spans="1:294" x14ac:dyDescent="0.35">
      <c r="A137">
        <v>119</v>
      </c>
      <c r="B137">
        <v>1716927388</v>
      </c>
      <c r="C137">
        <v>38402</v>
      </c>
      <c r="D137" t="s">
        <v>915</v>
      </c>
      <c r="E137" t="s">
        <v>916</v>
      </c>
      <c r="F137">
        <v>15</v>
      </c>
      <c r="G137">
        <v>1716927379.5</v>
      </c>
      <c r="H137">
        <f t="shared" si="50"/>
        <v>1.1042317623631685E-3</v>
      </c>
      <c r="I137">
        <f t="shared" si="51"/>
        <v>1.1042317623631686</v>
      </c>
      <c r="J137">
        <f t="shared" si="52"/>
        <v>9.0305422108771776</v>
      </c>
      <c r="K137">
        <f t="shared" si="53"/>
        <v>398.93931250000003</v>
      </c>
      <c r="L137">
        <f t="shared" si="54"/>
        <v>274.73453191449619</v>
      </c>
      <c r="M137">
        <f t="shared" si="55"/>
        <v>27.653428823042226</v>
      </c>
      <c r="N137">
        <f t="shared" si="56"/>
        <v>40.155272095047664</v>
      </c>
      <c r="O137">
        <f t="shared" si="57"/>
        <v>0.12354102723460243</v>
      </c>
      <c r="P137">
        <f t="shared" si="58"/>
        <v>2.9383968440709038</v>
      </c>
      <c r="Q137">
        <f t="shared" si="59"/>
        <v>0.12072632243400902</v>
      </c>
      <c r="R137">
        <f t="shared" si="60"/>
        <v>7.5701500335104269E-2</v>
      </c>
      <c r="S137">
        <f t="shared" si="61"/>
        <v>77.170971739119821</v>
      </c>
      <c r="T137">
        <f t="shared" si="62"/>
        <v>23.779631930761035</v>
      </c>
      <c r="U137">
        <f t="shared" si="63"/>
        <v>23.779631930761035</v>
      </c>
      <c r="V137">
        <f t="shared" si="64"/>
        <v>2.955557197675919</v>
      </c>
      <c r="W137">
        <f t="shared" si="65"/>
        <v>70.333120116675758</v>
      </c>
      <c r="X137">
        <f t="shared" si="66"/>
        <v>2.0578360516231289</v>
      </c>
      <c r="Y137">
        <f t="shared" si="67"/>
        <v>2.9258421184918006</v>
      </c>
      <c r="Z137">
        <f t="shared" si="68"/>
        <v>0.89772114605279008</v>
      </c>
      <c r="AA137">
        <f t="shared" si="69"/>
        <v>-48.696620720215726</v>
      </c>
      <c r="AB137">
        <f t="shared" si="70"/>
        <v>-26.587070247077865</v>
      </c>
      <c r="AC137">
        <f t="shared" si="71"/>
        <v>-1.8888831969944324</v>
      </c>
      <c r="AD137">
        <f t="shared" si="72"/>
        <v>-1.6024251681976409E-3</v>
      </c>
      <c r="AE137">
        <f t="shared" si="73"/>
        <v>8.9022451169001631</v>
      </c>
      <c r="AF137">
        <f t="shared" si="74"/>
        <v>1.0195331251977018</v>
      </c>
      <c r="AG137">
        <f t="shared" si="75"/>
        <v>9.0305422108771776</v>
      </c>
      <c r="AH137">
        <v>418.15785855525797</v>
      </c>
      <c r="AI137">
        <v>407.11563030303</v>
      </c>
      <c r="AJ137">
        <v>-3.6474441647072901E-4</v>
      </c>
      <c r="AK137">
        <v>67.039737693027007</v>
      </c>
      <c r="AL137">
        <f t="shared" si="76"/>
        <v>1.1042317623631686</v>
      </c>
      <c r="AM137">
        <v>19.247588869650599</v>
      </c>
      <c r="AN137">
        <v>20.544850303030302</v>
      </c>
      <c r="AO137">
        <v>-7.7274805301552999E-7</v>
      </c>
      <c r="AP137">
        <v>77.596027887009996</v>
      </c>
      <c r="AQ137">
        <v>0</v>
      </c>
      <c r="AR137">
        <v>0</v>
      </c>
      <c r="AS137">
        <f t="shared" si="77"/>
        <v>1</v>
      </c>
      <c r="AT137">
        <f t="shared" si="78"/>
        <v>0</v>
      </c>
      <c r="AU137">
        <f t="shared" si="79"/>
        <v>53752.462884611406</v>
      </c>
      <c r="AV137" t="s">
        <v>484</v>
      </c>
      <c r="AW137">
        <v>10531.5</v>
      </c>
      <c r="AX137">
        <v>1256.3007692307699</v>
      </c>
      <c r="AY137">
        <v>6278</v>
      </c>
      <c r="AZ137">
        <f t="shared" si="80"/>
        <v>0.79988837699414306</v>
      </c>
      <c r="BA137">
        <v>-1.58532174459789</v>
      </c>
      <c r="BB137" t="s">
        <v>917</v>
      </c>
      <c r="BC137">
        <v>10465.299999999999</v>
      </c>
      <c r="BD137">
        <v>2225.6361538461501</v>
      </c>
      <c r="BE137">
        <v>3199.71</v>
      </c>
      <c r="BF137">
        <f t="shared" si="81"/>
        <v>0.30442566549901395</v>
      </c>
      <c r="BG137">
        <v>0.5</v>
      </c>
      <c r="BH137">
        <f t="shared" si="82"/>
        <v>336.57277430705989</v>
      </c>
      <c r="BI137">
        <f t="shared" si="83"/>
        <v>9.0305422108771776</v>
      </c>
      <c r="BJ137">
        <f t="shared" si="84"/>
        <v>51.230695403638066</v>
      </c>
      <c r="BK137">
        <f t="shared" si="85"/>
        <v>3.1541065605591945E-2</v>
      </c>
      <c r="BL137">
        <f t="shared" si="86"/>
        <v>0.96205281103600016</v>
      </c>
      <c r="BM137">
        <f t="shared" si="87"/>
        <v>1053.4858362738228</v>
      </c>
      <c r="BN137" t="s">
        <v>438</v>
      </c>
      <c r="BO137">
        <v>0</v>
      </c>
      <c r="BP137">
        <f t="shared" si="88"/>
        <v>1053.4858362738228</v>
      </c>
      <c r="BQ137">
        <f t="shared" si="89"/>
        <v>0.67075583841228648</v>
      </c>
      <c r="BR137">
        <f t="shared" si="90"/>
        <v>0.45385466374710226</v>
      </c>
      <c r="BS137">
        <f t="shared" si="91"/>
        <v>0.58920119718931574</v>
      </c>
      <c r="BT137">
        <f t="shared" si="92"/>
        <v>0.50121911058758173</v>
      </c>
      <c r="BU137">
        <f t="shared" si="93"/>
        <v>0.61299768435722579</v>
      </c>
      <c r="BV137">
        <f t="shared" si="94"/>
        <v>0.21482822300407417</v>
      </c>
      <c r="BW137">
        <f t="shared" si="95"/>
        <v>0.78517177699592589</v>
      </c>
      <c r="DF137">
        <f t="shared" si="96"/>
        <v>399.98293749999999</v>
      </c>
      <c r="DG137">
        <f t="shared" si="97"/>
        <v>336.57277430705989</v>
      </c>
      <c r="DH137">
        <f t="shared" si="98"/>
        <v>0.84146782962975741</v>
      </c>
      <c r="DI137">
        <f t="shared" si="99"/>
        <v>0.19293565925951484</v>
      </c>
      <c r="DJ137">
        <v>1716927379.5</v>
      </c>
      <c r="DK137">
        <v>398.93931250000003</v>
      </c>
      <c r="DL137">
        <v>410.10493750000001</v>
      </c>
      <c r="DM137">
        <v>20.444431250000001</v>
      </c>
      <c r="DN137">
        <v>19.246556250000001</v>
      </c>
      <c r="DO137">
        <v>398.71331249999997</v>
      </c>
      <c r="DP137">
        <v>20.024431249999999</v>
      </c>
      <c r="DQ137">
        <v>500.23050000000001</v>
      </c>
      <c r="DR137">
        <v>100.55506250000001</v>
      </c>
      <c r="DS137">
        <v>0.100026725</v>
      </c>
      <c r="DT137">
        <v>23.611799999999999</v>
      </c>
      <c r="DU137">
        <v>22.7096625</v>
      </c>
      <c r="DV137">
        <v>999.9</v>
      </c>
      <c r="DW137">
        <v>0</v>
      </c>
      <c r="DX137">
        <v>0</v>
      </c>
      <c r="DY137">
        <v>9995.0412500000002</v>
      </c>
      <c r="DZ137">
        <v>0</v>
      </c>
      <c r="EA137">
        <v>0.22148200000000001</v>
      </c>
      <c r="EB137">
        <v>-11.344793749999999</v>
      </c>
      <c r="EC137">
        <v>407.12450000000001</v>
      </c>
      <c r="ED137">
        <v>418.15293750000001</v>
      </c>
      <c r="EE137">
        <v>1.2984875</v>
      </c>
      <c r="EF137">
        <v>410.10493750000001</v>
      </c>
      <c r="EG137">
        <v>19.246556250000001</v>
      </c>
      <c r="EH137">
        <v>2.0659112500000001</v>
      </c>
      <c r="EI137">
        <v>1.935341875</v>
      </c>
      <c r="EJ137">
        <v>17.95874375</v>
      </c>
      <c r="EK137">
        <v>16.925037499999998</v>
      </c>
      <c r="EL137">
        <v>399.98293749999999</v>
      </c>
      <c r="EM137">
        <v>0.95002087499999999</v>
      </c>
      <c r="EN137">
        <v>4.9979193749999998E-2</v>
      </c>
      <c r="EO137">
        <v>0</v>
      </c>
      <c r="EP137">
        <v>2225.6331249999998</v>
      </c>
      <c r="EQ137">
        <v>8.3295499999999993</v>
      </c>
      <c r="ER137">
        <v>4735.7756250000002</v>
      </c>
      <c r="ES137">
        <v>3981.160625</v>
      </c>
      <c r="ET137">
        <v>38.749875000000003</v>
      </c>
      <c r="EU137">
        <v>41.988187500000002</v>
      </c>
      <c r="EV137">
        <v>40.625</v>
      </c>
      <c r="EW137">
        <v>42.194875000000003</v>
      </c>
      <c r="EX137">
        <v>41.686999999999998</v>
      </c>
      <c r="EY137">
        <v>372.07875000000001</v>
      </c>
      <c r="EZ137">
        <v>19.57</v>
      </c>
      <c r="FA137">
        <v>0</v>
      </c>
      <c r="FB137">
        <v>298.59999990463302</v>
      </c>
      <c r="FC137">
        <v>0</v>
      </c>
      <c r="FD137">
        <v>2225.6361538461501</v>
      </c>
      <c r="FE137">
        <v>2.6181196551905801</v>
      </c>
      <c r="FF137">
        <v>4.6164101638433204</v>
      </c>
      <c r="FG137">
        <v>4736.0873076923099</v>
      </c>
      <c r="FH137">
        <v>15</v>
      </c>
      <c r="FI137">
        <v>1716927406</v>
      </c>
      <c r="FJ137" t="s">
        <v>918</v>
      </c>
      <c r="FK137">
        <v>1716927406</v>
      </c>
      <c r="FL137">
        <v>1716927406</v>
      </c>
      <c r="FM137">
        <v>121</v>
      </c>
      <c r="FN137">
        <v>0.16300000000000001</v>
      </c>
      <c r="FO137">
        <v>-4.0000000000000001E-3</v>
      </c>
      <c r="FP137">
        <v>0.22600000000000001</v>
      </c>
      <c r="FQ137">
        <v>0.42</v>
      </c>
      <c r="FR137">
        <v>410</v>
      </c>
      <c r="FS137">
        <v>19</v>
      </c>
      <c r="FT137">
        <v>0.22</v>
      </c>
      <c r="FU137">
        <v>0.08</v>
      </c>
      <c r="FV137">
        <v>-11.342071428571399</v>
      </c>
      <c r="FW137">
        <v>4.4181818181739897E-3</v>
      </c>
      <c r="FX137">
        <v>1.5739097295381099E-2</v>
      </c>
      <c r="FY137">
        <v>1</v>
      </c>
      <c r="FZ137">
        <v>398.760875</v>
      </c>
      <c r="GA137">
        <v>3.5117647057426003E-2</v>
      </c>
      <c r="GB137">
        <v>6.9360921994960903E-3</v>
      </c>
      <c r="GC137">
        <v>1</v>
      </c>
      <c r="GD137">
        <v>1.29865761904762</v>
      </c>
      <c r="GE137">
        <v>-7.3628571428593402E-3</v>
      </c>
      <c r="GF137">
        <v>1.4638497996132299E-3</v>
      </c>
      <c r="GG137">
        <v>1</v>
      </c>
      <c r="GH137">
        <v>0.100042746666667</v>
      </c>
      <c r="GI137">
        <v>-3.13607142857113E-4</v>
      </c>
      <c r="GJ137">
        <v>1.4736460844525E-4</v>
      </c>
      <c r="GK137">
        <v>1</v>
      </c>
      <c r="GL137">
        <v>4</v>
      </c>
      <c r="GM137">
        <v>4</v>
      </c>
      <c r="GN137" t="s">
        <v>440</v>
      </c>
      <c r="GO137">
        <v>2.9507500000000002</v>
      </c>
      <c r="GP137">
        <v>2.8858100000000002</v>
      </c>
      <c r="GQ137">
        <v>9.8127300000000001E-2</v>
      </c>
      <c r="GR137">
        <v>0.10261199999999999</v>
      </c>
      <c r="GS137">
        <v>0.10345699999999999</v>
      </c>
      <c r="GT137">
        <v>0.104765</v>
      </c>
      <c r="GU137">
        <v>33231.300000000003</v>
      </c>
      <c r="GV137">
        <v>24840.2</v>
      </c>
      <c r="GW137">
        <v>34638.5</v>
      </c>
      <c r="GX137">
        <v>24798.1</v>
      </c>
      <c r="GY137">
        <v>41557</v>
      </c>
      <c r="GZ137">
        <v>28391.5</v>
      </c>
      <c r="HA137">
        <v>47526.2</v>
      </c>
      <c r="HB137">
        <v>32827.199999999997</v>
      </c>
      <c r="HC137">
        <v>2.12703</v>
      </c>
      <c r="HD137">
        <v>2.1591999999999998</v>
      </c>
      <c r="HE137">
        <v>4.0642900000000003E-2</v>
      </c>
      <c r="HF137">
        <v>0</v>
      </c>
      <c r="HG137">
        <v>22.039100000000001</v>
      </c>
      <c r="HH137">
        <v>999.9</v>
      </c>
      <c r="HI137">
        <v>59.845999999999997</v>
      </c>
      <c r="HJ137">
        <v>27.562999999999999</v>
      </c>
      <c r="HK137">
        <v>22.017099999999999</v>
      </c>
      <c r="HL137">
        <v>61.083799999999997</v>
      </c>
      <c r="HM137">
        <v>30.520800000000001</v>
      </c>
      <c r="HN137">
        <v>1</v>
      </c>
      <c r="HO137">
        <v>-0.298593</v>
      </c>
      <c r="HP137">
        <v>0.29204799999999997</v>
      </c>
      <c r="HQ137">
        <v>20.3522</v>
      </c>
      <c r="HR137">
        <v>5.2165400000000002</v>
      </c>
      <c r="HS137">
        <v>11.950100000000001</v>
      </c>
      <c r="HT137">
        <v>4.9895500000000004</v>
      </c>
      <c r="HU137">
        <v>3.2989799999999998</v>
      </c>
      <c r="HV137">
        <v>9999</v>
      </c>
      <c r="HW137">
        <v>999.9</v>
      </c>
      <c r="HX137">
        <v>9999</v>
      </c>
      <c r="HY137">
        <v>9999</v>
      </c>
      <c r="HZ137">
        <v>1.8702700000000001</v>
      </c>
      <c r="IA137">
        <v>1.87957</v>
      </c>
      <c r="IB137">
        <v>1.87944</v>
      </c>
      <c r="IC137">
        <v>1.87201</v>
      </c>
      <c r="ID137">
        <v>1.8760699999999999</v>
      </c>
      <c r="IE137">
        <v>1.87724</v>
      </c>
      <c r="IF137">
        <v>1.8773200000000001</v>
      </c>
      <c r="IG137">
        <v>1.88019</v>
      </c>
      <c r="IH137">
        <v>5</v>
      </c>
      <c r="II137">
        <v>0</v>
      </c>
      <c r="IJ137">
        <v>0</v>
      </c>
      <c r="IK137">
        <v>0</v>
      </c>
      <c r="IL137" t="s">
        <v>441</v>
      </c>
      <c r="IM137" t="s">
        <v>442</v>
      </c>
      <c r="IN137" t="s">
        <v>443</v>
      </c>
      <c r="IO137" t="s">
        <v>443</v>
      </c>
      <c r="IP137" t="s">
        <v>443</v>
      </c>
      <c r="IQ137" t="s">
        <v>443</v>
      </c>
      <c r="IR137">
        <v>0</v>
      </c>
      <c r="IS137">
        <v>100</v>
      </c>
      <c r="IT137">
        <v>100</v>
      </c>
      <c r="IU137">
        <v>0.22600000000000001</v>
      </c>
      <c r="IV137">
        <v>0.42</v>
      </c>
      <c r="IW137">
        <v>-0.84204419364656202</v>
      </c>
      <c r="IX137">
        <v>3.1429845563750499E-3</v>
      </c>
      <c r="IY137">
        <v>-2.6191379260519398E-6</v>
      </c>
      <c r="IZ137">
        <v>8.1946225552374905E-10</v>
      </c>
      <c r="JA137">
        <v>-5.3473809147177196E-3</v>
      </c>
      <c r="JB137">
        <v>-4.0743828274618102E-2</v>
      </c>
      <c r="JC137">
        <v>3.8132344040852999E-3</v>
      </c>
      <c r="JD137">
        <v>-2.3311986755717701E-5</v>
      </c>
      <c r="JE137">
        <v>5</v>
      </c>
      <c r="JF137">
        <v>2227</v>
      </c>
      <c r="JG137">
        <v>1</v>
      </c>
      <c r="JH137">
        <v>23</v>
      </c>
      <c r="JI137">
        <v>4.7</v>
      </c>
      <c r="JJ137">
        <v>4.7</v>
      </c>
      <c r="JK137">
        <v>0.161133</v>
      </c>
      <c r="JL137">
        <v>4.99878</v>
      </c>
      <c r="JM137">
        <v>1.5954600000000001</v>
      </c>
      <c r="JN137">
        <v>2.3144499999999999</v>
      </c>
      <c r="JO137">
        <v>1.49658</v>
      </c>
      <c r="JP137">
        <v>2.50366</v>
      </c>
      <c r="JQ137">
        <v>30.544599999999999</v>
      </c>
      <c r="JR137">
        <v>24.315200000000001</v>
      </c>
      <c r="JS137">
        <v>2</v>
      </c>
      <c r="JT137">
        <v>507.79599999999999</v>
      </c>
      <c r="JU137">
        <v>548.49800000000005</v>
      </c>
      <c r="JV137">
        <v>21.9999</v>
      </c>
      <c r="JW137">
        <v>23.4848</v>
      </c>
      <c r="JX137">
        <v>30.0002</v>
      </c>
      <c r="JY137">
        <v>23.536200000000001</v>
      </c>
      <c r="JZ137">
        <v>23.507100000000001</v>
      </c>
      <c r="KA137">
        <v>-1</v>
      </c>
      <c r="KB137">
        <v>20.05</v>
      </c>
      <c r="KC137">
        <v>95.7</v>
      </c>
      <c r="KD137">
        <v>22</v>
      </c>
      <c r="KE137">
        <v>400</v>
      </c>
      <c r="KF137">
        <v>15.3735</v>
      </c>
      <c r="KG137">
        <v>100.504</v>
      </c>
      <c r="KH137">
        <v>100.404</v>
      </c>
    </row>
    <row r="138" spans="1:294" x14ac:dyDescent="0.35">
      <c r="A138">
        <v>120</v>
      </c>
      <c r="B138">
        <v>1716927688</v>
      </c>
      <c r="C138">
        <v>38702</v>
      </c>
      <c r="D138" t="s">
        <v>919</v>
      </c>
      <c r="E138" t="s">
        <v>920</v>
      </c>
      <c r="F138">
        <v>15</v>
      </c>
      <c r="G138">
        <v>1716927680</v>
      </c>
      <c r="H138">
        <f t="shared" si="50"/>
        <v>1.0944147283573219E-3</v>
      </c>
      <c r="I138">
        <f t="shared" si="51"/>
        <v>1.0944147283573218</v>
      </c>
      <c r="J138">
        <f t="shared" si="52"/>
        <v>8.7372667301556213</v>
      </c>
      <c r="K138">
        <f t="shared" si="53"/>
        <v>399.09480000000002</v>
      </c>
      <c r="L138">
        <f t="shared" si="54"/>
        <v>277.82899783432975</v>
      </c>
      <c r="M138">
        <f t="shared" si="55"/>
        <v>27.966600574255999</v>
      </c>
      <c r="N138">
        <f t="shared" si="56"/>
        <v>40.173361851587977</v>
      </c>
      <c r="O138">
        <f t="shared" si="57"/>
        <v>0.12254714309669247</v>
      </c>
      <c r="P138">
        <f t="shared" si="58"/>
        <v>2.9400927707882758</v>
      </c>
      <c r="Q138">
        <f t="shared" si="59"/>
        <v>0.11977855652961114</v>
      </c>
      <c r="R138">
        <f t="shared" si="60"/>
        <v>7.5105134792046918E-2</v>
      </c>
      <c r="S138">
        <f t="shared" si="61"/>
        <v>77.186803423461754</v>
      </c>
      <c r="T138">
        <f t="shared" si="62"/>
        <v>23.779952103878198</v>
      </c>
      <c r="U138">
        <f t="shared" si="63"/>
        <v>23.779952103878198</v>
      </c>
      <c r="V138">
        <f t="shared" si="64"/>
        <v>2.9556141364114095</v>
      </c>
      <c r="W138">
        <f t="shared" si="65"/>
        <v>70.374940073588192</v>
      </c>
      <c r="X138">
        <f t="shared" si="66"/>
        <v>2.0587826069980735</v>
      </c>
      <c r="Y138">
        <f t="shared" si="67"/>
        <v>2.9254484690790337</v>
      </c>
      <c r="Z138">
        <f t="shared" si="68"/>
        <v>0.89683152941333599</v>
      </c>
      <c r="AA138">
        <f t="shared" si="69"/>
        <v>-48.263689520557897</v>
      </c>
      <c r="AB138">
        <f t="shared" si="70"/>
        <v>-27.007162067115562</v>
      </c>
      <c r="AC138">
        <f t="shared" si="71"/>
        <v>-1.9176033772293311</v>
      </c>
      <c r="AD138">
        <f t="shared" si="72"/>
        <v>-1.6515414410314122E-3</v>
      </c>
      <c r="AE138">
        <f t="shared" si="73"/>
        <v>8.93535089884314</v>
      </c>
      <c r="AF138">
        <f t="shared" si="74"/>
        <v>1.0161081834891785</v>
      </c>
      <c r="AG138">
        <f t="shared" si="75"/>
        <v>8.7372667301556213</v>
      </c>
      <c r="AH138">
        <v>418.39043278539401</v>
      </c>
      <c r="AI138">
        <v>407.70179393939401</v>
      </c>
      <c r="AJ138">
        <v>5.2117671950651495E-4</v>
      </c>
      <c r="AK138">
        <v>67.0396397241675</v>
      </c>
      <c r="AL138">
        <f t="shared" si="76"/>
        <v>1.0944147283573218</v>
      </c>
      <c r="AM138">
        <v>19.260454258929801</v>
      </c>
      <c r="AN138">
        <v>20.546164242424201</v>
      </c>
      <c r="AO138">
        <v>3.9580700430802404E-6</v>
      </c>
      <c r="AP138">
        <v>77.589708763058894</v>
      </c>
      <c r="AQ138">
        <v>0</v>
      </c>
      <c r="AR138">
        <v>0</v>
      </c>
      <c r="AS138">
        <f t="shared" si="77"/>
        <v>1</v>
      </c>
      <c r="AT138">
        <f t="shared" si="78"/>
        <v>0</v>
      </c>
      <c r="AU138">
        <f t="shared" si="79"/>
        <v>53802.782303455009</v>
      </c>
      <c r="AV138" t="s">
        <v>484</v>
      </c>
      <c r="AW138">
        <v>10531.5</v>
      </c>
      <c r="AX138">
        <v>1256.3007692307699</v>
      </c>
      <c r="AY138">
        <v>6278</v>
      </c>
      <c r="AZ138">
        <f t="shared" si="80"/>
        <v>0.79988837699414306</v>
      </c>
      <c r="BA138">
        <v>-1.58532174459789</v>
      </c>
      <c r="BB138" t="s">
        <v>921</v>
      </c>
      <c r="BC138">
        <v>10465.799999999999</v>
      </c>
      <c r="BD138">
        <v>2231.28961538461</v>
      </c>
      <c r="BE138">
        <v>3198.37</v>
      </c>
      <c r="BF138">
        <f t="shared" si="81"/>
        <v>0.30236663819864174</v>
      </c>
      <c r="BG138">
        <v>0.5</v>
      </c>
      <c r="BH138">
        <f t="shared" si="82"/>
        <v>336.64247237839777</v>
      </c>
      <c r="BI138">
        <f t="shared" si="83"/>
        <v>8.7372667301556213</v>
      </c>
      <c r="BJ138">
        <f t="shared" si="84"/>
        <v>50.894726323967625</v>
      </c>
      <c r="BK138">
        <f t="shared" si="85"/>
        <v>3.0663357483753758E-2</v>
      </c>
      <c r="BL138">
        <f t="shared" si="86"/>
        <v>0.9628748393713048</v>
      </c>
      <c r="BM138">
        <f t="shared" si="87"/>
        <v>1053.340537156613</v>
      </c>
      <c r="BN138" t="s">
        <v>438</v>
      </c>
      <c r="BO138">
        <v>0</v>
      </c>
      <c r="BP138">
        <f t="shared" si="88"/>
        <v>1053.340537156613</v>
      </c>
      <c r="BQ138">
        <f t="shared" si="89"/>
        <v>0.67066332627037739</v>
      </c>
      <c r="BR138">
        <f t="shared" si="90"/>
        <v>0.45084713350904615</v>
      </c>
      <c r="BS138">
        <f t="shared" si="91"/>
        <v>0.58944128739904333</v>
      </c>
      <c r="BT138">
        <f t="shared" si="92"/>
        <v>0.49796390844024707</v>
      </c>
      <c r="BU138">
        <f t="shared" si="93"/>
        <v>0.61326452630422845</v>
      </c>
      <c r="BV138">
        <f t="shared" si="94"/>
        <v>0.21283456818494609</v>
      </c>
      <c r="BW138">
        <f t="shared" si="95"/>
        <v>0.78716543181505394</v>
      </c>
      <c r="DF138">
        <f t="shared" si="96"/>
        <v>400.06586666666698</v>
      </c>
      <c r="DG138">
        <f t="shared" si="97"/>
        <v>336.64247237839777</v>
      </c>
      <c r="DH138">
        <f t="shared" si="98"/>
        <v>0.84146761927801927</v>
      </c>
      <c r="DI138">
        <f t="shared" si="99"/>
        <v>0.19293523855603867</v>
      </c>
      <c r="DJ138">
        <v>1716927680</v>
      </c>
      <c r="DK138">
        <v>399.09480000000002</v>
      </c>
      <c r="DL138">
        <v>410.29880000000003</v>
      </c>
      <c r="DM138">
        <v>20.452593333333301</v>
      </c>
      <c r="DN138">
        <v>19.25874</v>
      </c>
      <c r="DO138">
        <v>399.04579999999999</v>
      </c>
      <c r="DP138">
        <v>20.0275933333333</v>
      </c>
      <c r="DQ138">
        <v>500.22533333333303</v>
      </c>
      <c r="DR138">
        <v>100.561266666667</v>
      </c>
      <c r="DS138">
        <v>9.9934259999999997E-2</v>
      </c>
      <c r="DT138">
        <v>23.609566666666701</v>
      </c>
      <c r="DU138">
        <v>22.712633333333301</v>
      </c>
      <c r="DV138">
        <v>999.9</v>
      </c>
      <c r="DW138">
        <v>0</v>
      </c>
      <c r="DX138">
        <v>0</v>
      </c>
      <c r="DY138">
        <v>10004.0746666667</v>
      </c>
      <c r="DZ138">
        <v>0</v>
      </c>
      <c r="EA138">
        <v>0.22148200000000001</v>
      </c>
      <c r="EB138">
        <v>-11.042346666666701</v>
      </c>
      <c r="EC138">
        <v>407.63093333333302</v>
      </c>
      <c r="ED138">
        <v>418.355866666667</v>
      </c>
      <c r="EE138">
        <v>1.28581533333333</v>
      </c>
      <c r="EF138">
        <v>410.29880000000003</v>
      </c>
      <c r="EG138">
        <v>19.25874</v>
      </c>
      <c r="EH138">
        <v>2.06598666666667</v>
      </c>
      <c r="EI138">
        <v>1.936682</v>
      </c>
      <c r="EJ138">
        <v>17.959333333333301</v>
      </c>
      <c r="EK138">
        <v>16.935953333333298</v>
      </c>
      <c r="EL138">
        <v>400.06586666666698</v>
      </c>
      <c r="EM138">
        <v>0.95003086666666703</v>
      </c>
      <c r="EN138">
        <v>4.99691066666667E-2</v>
      </c>
      <c r="EO138">
        <v>0</v>
      </c>
      <c r="EP138">
        <v>2231.2593333333298</v>
      </c>
      <c r="EQ138">
        <v>8.3295499999999993</v>
      </c>
      <c r="ER138">
        <v>4748.6139999999996</v>
      </c>
      <c r="ES138">
        <v>3982.0093333333298</v>
      </c>
      <c r="ET138">
        <v>38.703866666666698</v>
      </c>
      <c r="EU138">
        <v>41.978999999999999</v>
      </c>
      <c r="EV138">
        <v>40.608199999999997</v>
      </c>
      <c r="EW138">
        <v>42.1415333333333</v>
      </c>
      <c r="EX138">
        <v>41.678733333333298</v>
      </c>
      <c r="EY138">
        <v>372.16199999999998</v>
      </c>
      <c r="EZ138">
        <v>19.5713333333333</v>
      </c>
      <c r="FA138">
        <v>0</v>
      </c>
      <c r="FB138">
        <v>299</v>
      </c>
      <c r="FC138">
        <v>0</v>
      </c>
      <c r="FD138">
        <v>2231.28961538461</v>
      </c>
      <c r="FE138">
        <v>1.7309401704581</v>
      </c>
      <c r="FF138">
        <v>-1.25777783497963</v>
      </c>
      <c r="FG138">
        <v>4748.15192307692</v>
      </c>
      <c r="FH138">
        <v>15</v>
      </c>
      <c r="FI138">
        <v>1716927710</v>
      </c>
      <c r="FJ138" t="s">
        <v>922</v>
      </c>
      <c r="FK138">
        <v>1716927710</v>
      </c>
      <c r="FL138">
        <v>1716927708</v>
      </c>
      <c r="FM138">
        <v>122</v>
      </c>
      <c r="FN138">
        <v>-0.17699999999999999</v>
      </c>
      <c r="FO138">
        <v>4.0000000000000001E-3</v>
      </c>
      <c r="FP138">
        <v>4.9000000000000002E-2</v>
      </c>
      <c r="FQ138">
        <v>0.42499999999999999</v>
      </c>
      <c r="FR138">
        <v>410</v>
      </c>
      <c r="FS138">
        <v>19</v>
      </c>
      <c r="FT138">
        <v>0.15</v>
      </c>
      <c r="FU138">
        <v>0.08</v>
      </c>
      <c r="FV138">
        <v>-11.064695</v>
      </c>
      <c r="FW138">
        <v>0.37209473684210698</v>
      </c>
      <c r="FX138">
        <v>4.3167354273802701E-2</v>
      </c>
      <c r="FY138">
        <v>1</v>
      </c>
      <c r="FZ138">
        <v>399.22359999999998</v>
      </c>
      <c r="GA138">
        <v>1.1055000000000399</v>
      </c>
      <c r="GB138">
        <v>8.1315681144541296E-2</v>
      </c>
      <c r="GC138">
        <v>0</v>
      </c>
      <c r="GD138">
        <v>1.2867985</v>
      </c>
      <c r="GE138">
        <v>-1.6026315789475099E-2</v>
      </c>
      <c r="GF138">
        <v>1.9386935678441001E-3</v>
      </c>
      <c r="GG138">
        <v>1</v>
      </c>
      <c r="GH138">
        <v>9.9967874999999998E-2</v>
      </c>
      <c r="GI138">
        <v>-1.1238176470589299E-3</v>
      </c>
      <c r="GJ138">
        <v>1.5152984235786699E-4</v>
      </c>
      <c r="GK138">
        <v>1</v>
      </c>
      <c r="GL138">
        <v>3</v>
      </c>
      <c r="GM138">
        <v>4</v>
      </c>
      <c r="GN138" t="s">
        <v>448</v>
      </c>
      <c r="GO138">
        <v>2.9506800000000002</v>
      </c>
      <c r="GP138">
        <v>2.8860299999999999</v>
      </c>
      <c r="GQ138">
        <v>9.8211699999999999E-2</v>
      </c>
      <c r="GR138">
        <v>0.10267</v>
      </c>
      <c r="GS138">
        <v>0.103478</v>
      </c>
      <c r="GT138">
        <v>0.104834</v>
      </c>
      <c r="GU138">
        <v>33226.5</v>
      </c>
      <c r="GV138">
        <v>24837.4</v>
      </c>
      <c r="GW138">
        <v>34636.6</v>
      </c>
      <c r="GX138">
        <v>24796.799999999999</v>
      </c>
      <c r="GY138">
        <v>41551.599999999999</v>
      </c>
      <c r="GZ138">
        <v>28387.5</v>
      </c>
      <c r="HA138">
        <v>47521.2</v>
      </c>
      <c r="HB138">
        <v>32825</v>
      </c>
      <c r="HC138">
        <v>2.1266500000000002</v>
      </c>
      <c r="HD138">
        <v>2.1590500000000001</v>
      </c>
      <c r="HE138">
        <v>4.05721E-2</v>
      </c>
      <c r="HF138">
        <v>0</v>
      </c>
      <c r="HG138">
        <v>22.044699999999999</v>
      </c>
      <c r="HH138">
        <v>999.9</v>
      </c>
      <c r="HI138">
        <v>59.906999999999996</v>
      </c>
      <c r="HJ138">
        <v>27.593</v>
      </c>
      <c r="HK138">
        <v>22.072500000000002</v>
      </c>
      <c r="HL138">
        <v>61.113799999999998</v>
      </c>
      <c r="HM138">
        <v>30.993600000000001</v>
      </c>
      <c r="HN138">
        <v>1</v>
      </c>
      <c r="HO138">
        <v>-0.29852899999999999</v>
      </c>
      <c r="HP138">
        <v>0.29711900000000002</v>
      </c>
      <c r="HQ138">
        <v>20.352399999999999</v>
      </c>
      <c r="HR138">
        <v>5.2165400000000002</v>
      </c>
      <c r="HS138">
        <v>11.950100000000001</v>
      </c>
      <c r="HT138">
        <v>4.9882</v>
      </c>
      <c r="HU138">
        <v>3.2989999999999999</v>
      </c>
      <c r="HV138">
        <v>9999</v>
      </c>
      <c r="HW138">
        <v>999.9</v>
      </c>
      <c r="HX138">
        <v>9999</v>
      </c>
      <c r="HY138">
        <v>9999</v>
      </c>
      <c r="HZ138">
        <v>1.8702700000000001</v>
      </c>
      <c r="IA138">
        <v>1.87957</v>
      </c>
      <c r="IB138">
        <v>1.8794299999999999</v>
      </c>
      <c r="IC138">
        <v>1.87199</v>
      </c>
      <c r="ID138">
        <v>1.8760699999999999</v>
      </c>
      <c r="IE138">
        <v>1.87723</v>
      </c>
      <c r="IF138">
        <v>1.87731</v>
      </c>
      <c r="IG138">
        <v>1.88019</v>
      </c>
      <c r="IH138">
        <v>5</v>
      </c>
      <c r="II138">
        <v>0</v>
      </c>
      <c r="IJ138">
        <v>0</v>
      </c>
      <c r="IK138">
        <v>0</v>
      </c>
      <c r="IL138" t="s">
        <v>441</v>
      </c>
      <c r="IM138" t="s">
        <v>442</v>
      </c>
      <c r="IN138" t="s">
        <v>443</v>
      </c>
      <c r="IO138" t="s">
        <v>443</v>
      </c>
      <c r="IP138" t="s">
        <v>443</v>
      </c>
      <c r="IQ138" t="s">
        <v>443</v>
      </c>
      <c r="IR138">
        <v>0</v>
      </c>
      <c r="IS138">
        <v>100</v>
      </c>
      <c r="IT138">
        <v>100</v>
      </c>
      <c r="IU138">
        <v>4.9000000000000002E-2</v>
      </c>
      <c r="IV138">
        <v>0.42499999999999999</v>
      </c>
      <c r="IW138">
        <v>-0.67863324386187196</v>
      </c>
      <c r="IX138">
        <v>3.1429845563750499E-3</v>
      </c>
      <c r="IY138">
        <v>-2.6191379260519398E-6</v>
      </c>
      <c r="IZ138">
        <v>8.1946225552374905E-10</v>
      </c>
      <c r="JA138">
        <v>-9.2502048691349304E-3</v>
      </c>
      <c r="JB138">
        <v>-4.0743828274618102E-2</v>
      </c>
      <c r="JC138">
        <v>3.8132344040852999E-3</v>
      </c>
      <c r="JD138">
        <v>-2.3311986755717701E-5</v>
      </c>
      <c r="JE138">
        <v>5</v>
      </c>
      <c r="JF138">
        <v>2227</v>
      </c>
      <c r="JG138">
        <v>1</v>
      </c>
      <c r="JH138">
        <v>23</v>
      </c>
      <c r="JI138">
        <v>4.7</v>
      </c>
      <c r="JJ138">
        <v>4.7</v>
      </c>
      <c r="JK138">
        <v>0.161133</v>
      </c>
      <c r="JL138">
        <v>4.99878</v>
      </c>
      <c r="JM138">
        <v>1.5954600000000001</v>
      </c>
      <c r="JN138">
        <v>2.3144499999999999</v>
      </c>
      <c r="JO138">
        <v>1.49658</v>
      </c>
      <c r="JP138">
        <v>2.49146</v>
      </c>
      <c r="JQ138">
        <v>30.544599999999999</v>
      </c>
      <c r="JR138">
        <v>24.315200000000001</v>
      </c>
      <c r="JS138">
        <v>2</v>
      </c>
      <c r="JT138">
        <v>507.53899999999999</v>
      </c>
      <c r="JU138">
        <v>548.37300000000005</v>
      </c>
      <c r="JV138">
        <v>22.0001</v>
      </c>
      <c r="JW138">
        <v>23.482800000000001</v>
      </c>
      <c r="JX138">
        <v>30.0001</v>
      </c>
      <c r="JY138">
        <v>23.532800000000002</v>
      </c>
      <c r="JZ138">
        <v>23.505199999999999</v>
      </c>
      <c r="KA138">
        <v>-1</v>
      </c>
      <c r="KB138">
        <v>20.05</v>
      </c>
      <c r="KC138">
        <v>95.7</v>
      </c>
      <c r="KD138">
        <v>22</v>
      </c>
      <c r="KE138">
        <v>400</v>
      </c>
      <c r="KF138">
        <v>15.3735</v>
      </c>
      <c r="KG138">
        <v>100.495</v>
      </c>
      <c r="KH138">
        <v>100.398</v>
      </c>
    </row>
    <row r="139" spans="1:294" x14ac:dyDescent="0.35">
      <c r="A139">
        <v>121</v>
      </c>
      <c r="B139">
        <v>1716927988</v>
      </c>
      <c r="C139">
        <v>39002</v>
      </c>
      <c r="D139" t="s">
        <v>923</v>
      </c>
      <c r="E139" t="s">
        <v>924</v>
      </c>
      <c r="F139">
        <v>15</v>
      </c>
      <c r="G139">
        <v>1716927980</v>
      </c>
      <c r="H139">
        <f t="shared" si="50"/>
        <v>1.0862276540349128E-3</v>
      </c>
      <c r="I139">
        <f t="shared" si="51"/>
        <v>1.0862276540349127</v>
      </c>
      <c r="J139">
        <f t="shared" si="52"/>
        <v>8.8993157523458528</v>
      </c>
      <c r="K139">
        <f t="shared" si="53"/>
        <v>399.40053333333299</v>
      </c>
      <c r="L139">
        <f t="shared" si="54"/>
        <v>275.22038703143789</v>
      </c>
      <c r="M139">
        <f t="shared" si="55"/>
        <v>27.703788520320501</v>
      </c>
      <c r="N139">
        <f t="shared" si="56"/>
        <v>40.20380913535287</v>
      </c>
      <c r="O139">
        <f t="shared" si="57"/>
        <v>0.1217322443889232</v>
      </c>
      <c r="P139">
        <f t="shared" si="58"/>
        <v>2.9395897617751348</v>
      </c>
      <c r="Q139">
        <f t="shared" si="59"/>
        <v>0.1189994573177309</v>
      </c>
      <c r="R139">
        <f t="shared" si="60"/>
        <v>7.4615081219708598E-2</v>
      </c>
      <c r="S139">
        <f t="shared" si="61"/>
        <v>77.179981070096773</v>
      </c>
      <c r="T139">
        <f t="shared" si="62"/>
        <v>23.776547046529622</v>
      </c>
      <c r="U139">
        <f t="shared" si="63"/>
        <v>23.776547046529622</v>
      </c>
      <c r="V139">
        <f t="shared" si="64"/>
        <v>2.9550086392117318</v>
      </c>
      <c r="W139">
        <f t="shared" si="65"/>
        <v>70.407985300300084</v>
      </c>
      <c r="X139">
        <f t="shared" si="66"/>
        <v>2.0590644262119819</v>
      </c>
      <c r="Y139">
        <f t="shared" si="67"/>
        <v>2.9244757074496297</v>
      </c>
      <c r="Z139">
        <f t="shared" si="68"/>
        <v>0.89594421299974991</v>
      </c>
      <c r="AA139">
        <f t="shared" si="69"/>
        <v>-47.902639542939653</v>
      </c>
      <c r="AB139">
        <f t="shared" si="70"/>
        <v>-27.337715858709494</v>
      </c>
      <c r="AC139">
        <f t="shared" si="71"/>
        <v>-1.9413184095653375</v>
      </c>
      <c r="AD139">
        <f t="shared" si="72"/>
        <v>-1.692741117715002E-3</v>
      </c>
      <c r="AE139">
        <f t="shared" si="73"/>
        <v>8.9391947980139879</v>
      </c>
      <c r="AF139">
        <f t="shared" si="74"/>
        <v>0.99987295471533322</v>
      </c>
      <c r="AG139">
        <f t="shared" si="75"/>
        <v>8.8993157523458528</v>
      </c>
      <c r="AH139">
        <v>418.643258319094</v>
      </c>
      <c r="AI139">
        <v>407.757224242424</v>
      </c>
      <c r="AJ139">
        <v>3.5590850089700399E-4</v>
      </c>
      <c r="AK139">
        <v>67.0393478023977</v>
      </c>
      <c r="AL139">
        <f t="shared" si="76"/>
        <v>1.0862276540349127</v>
      </c>
      <c r="AM139">
        <v>19.2820960133181</v>
      </c>
      <c r="AN139">
        <v>20.558161818181802</v>
      </c>
      <c r="AO139">
        <v>3.07788509381466E-6</v>
      </c>
      <c r="AP139">
        <v>77.575478590688803</v>
      </c>
      <c r="AQ139">
        <v>0</v>
      </c>
      <c r="AR139">
        <v>0</v>
      </c>
      <c r="AS139">
        <f t="shared" si="77"/>
        <v>1</v>
      </c>
      <c r="AT139">
        <f t="shared" si="78"/>
        <v>0</v>
      </c>
      <c r="AU139">
        <f t="shared" si="79"/>
        <v>53788.997857775539</v>
      </c>
      <c r="AV139" t="s">
        <v>484</v>
      </c>
      <c r="AW139">
        <v>10531.5</v>
      </c>
      <c r="AX139">
        <v>1256.3007692307699</v>
      </c>
      <c r="AY139">
        <v>6278</v>
      </c>
      <c r="AZ139">
        <f t="shared" si="80"/>
        <v>0.79988837699414306</v>
      </c>
      <c r="BA139">
        <v>-1.58532174459789</v>
      </c>
      <c r="BB139" t="s">
        <v>925</v>
      </c>
      <c r="BC139">
        <v>10464.200000000001</v>
      </c>
      <c r="BD139">
        <v>2237.2480769230801</v>
      </c>
      <c r="BE139">
        <v>3197.59</v>
      </c>
      <c r="BF139">
        <f t="shared" si="81"/>
        <v>0.30033303928174659</v>
      </c>
      <c r="BG139">
        <v>0.5</v>
      </c>
      <c r="BH139">
        <f t="shared" si="82"/>
        <v>336.61199286838149</v>
      </c>
      <c r="BI139">
        <f t="shared" si="83"/>
        <v>8.8993157523458528</v>
      </c>
      <c r="BJ139">
        <f t="shared" si="84"/>
        <v>50.547851438423315</v>
      </c>
      <c r="BK139">
        <f t="shared" si="85"/>
        <v>3.1147545895797407E-2</v>
      </c>
      <c r="BL139">
        <f t="shared" si="86"/>
        <v>0.96335365071819701</v>
      </c>
      <c r="BM139">
        <f t="shared" si="87"/>
        <v>1053.2559224544066</v>
      </c>
      <c r="BN139" t="s">
        <v>438</v>
      </c>
      <c r="BO139">
        <v>0</v>
      </c>
      <c r="BP139">
        <f t="shared" si="88"/>
        <v>1053.2559224544066</v>
      </c>
      <c r="BQ139">
        <f t="shared" si="89"/>
        <v>0.67060945197651778</v>
      </c>
      <c r="BR139">
        <f t="shared" si="90"/>
        <v>0.44785088906301768</v>
      </c>
      <c r="BS139">
        <f t="shared" si="91"/>
        <v>0.5895810310094789</v>
      </c>
      <c r="BT139">
        <f t="shared" si="92"/>
        <v>0.4946928607317248</v>
      </c>
      <c r="BU139">
        <f t="shared" si="93"/>
        <v>0.61341985221367767</v>
      </c>
      <c r="BV139">
        <f t="shared" si="94"/>
        <v>0.21084009687957039</v>
      </c>
      <c r="BW139">
        <f t="shared" si="95"/>
        <v>0.78915990312042961</v>
      </c>
      <c r="DF139">
        <f t="shared" si="96"/>
        <v>400.02953333333301</v>
      </c>
      <c r="DG139">
        <f t="shared" si="97"/>
        <v>336.61199286838149</v>
      </c>
      <c r="DH139">
        <f t="shared" si="98"/>
        <v>0.84146785379441591</v>
      </c>
      <c r="DI139">
        <f t="shared" si="99"/>
        <v>0.19293570758883177</v>
      </c>
      <c r="DJ139">
        <v>1716927980</v>
      </c>
      <c r="DK139">
        <v>399.40053333333299</v>
      </c>
      <c r="DL139">
        <v>410.60160000000002</v>
      </c>
      <c r="DM139">
        <v>20.455559999999998</v>
      </c>
      <c r="DN139">
        <v>19.280799999999999</v>
      </c>
      <c r="DO139">
        <v>399.35153333333301</v>
      </c>
      <c r="DP139">
        <v>20.034559999999999</v>
      </c>
      <c r="DQ139">
        <v>500.231533333333</v>
      </c>
      <c r="DR139">
        <v>100.5604</v>
      </c>
      <c r="DS139">
        <v>9.9979193333333299E-2</v>
      </c>
      <c r="DT139">
        <v>23.604046666666701</v>
      </c>
      <c r="DU139">
        <v>22.70478</v>
      </c>
      <c r="DV139">
        <v>999.9</v>
      </c>
      <c r="DW139">
        <v>0</v>
      </c>
      <c r="DX139">
        <v>0</v>
      </c>
      <c r="DY139">
        <v>10001.298000000001</v>
      </c>
      <c r="DZ139">
        <v>0</v>
      </c>
      <c r="EA139">
        <v>0.22148200000000001</v>
      </c>
      <c r="EB139">
        <v>-11.21616</v>
      </c>
      <c r="EC139">
        <v>407.76766666666703</v>
      </c>
      <c r="ED139">
        <v>418.67380000000003</v>
      </c>
      <c r="EE139">
        <v>1.2758240000000001</v>
      </c>
      <c r="EF139">
        <v>410.60160000000002</v>
      </c>
      <c r="EG139">
        <v>19.280799999999999</v>
      </c>
      <c r="EH139">
        <v>2.0671819999999999</v>
      </c>
      <c r="EI139">
        <v>1.938882</v>
      </c>
      <c r="EJ139">
        <v>17.968520000000002</v>
      </c>
      <c r="EK139">
        <v>16.953873333333298</v>
      </c>
      <c r="EL139">
        <v>400.02953333333301</v>
      </c>
      <c r="EM139">
        <v>0.95002133333333305</v>
      </c>
      <c r="EN139">
        <v>4.9978719999999997E-2</v>
      </c>
      <c r="EO139">
        <v>0</v>
      </c>
      <c r="EP139">
        <v>2237.2579999999998</v>
      </c>
      <c r="EQ139">
        <v>8.3295499999999993</v>
      </c>
      <c r="ER139">
        <v>4760.4326666666702</v>
      </c>
      <c r="ES139">
        <v>3981.63333333333</v>
      </c>
      <c r="ET139">
        <v>38.707999999999998</v>
      </c>
      <c r="EU139">
        <v>41.945399999999999</v>
      </c>
      <c r="EV139">
        <v>40.599800000000002</v>
      </c>
      <c r="EW139">
        <v>42.137333333333302</v>
      </c>
      <c r="EX139">
        <v>41.678733333333298</v>
      </c>
      <c r="EY139">
        <v>372.12400000000002</v>
      </c>
      <c r="EZ139">
        <v>19.572666666666699</v>
      </c>
      <c r="FA139">
        <v>0</v>
      </c>
      <c r="FB139">
        <v>298.59999990463302</v>
      </c>
      <c r="FC139">
        <v>0</v>
      </c>
      <c r="FD139">
        <v>2237.2480769230801</v>
      </c>
      <c r="FE139">
        <v>2.1993162334582101</v>
      </c>
      <c r="FF139">
        <v>-0.99692304616563499</v>
      </c>
      <c r="FG139">
        <v>4760.1407692307703</v>
      </c>
      <c r="FH139">
        <v>15</v>
      </c>
      <c r="FI139">
        <v>1716928029</v>
      </c>
      <c r="FJ139" t="s">
        <v>926</v>
      </c>
      <c r="FK139">
        <v>1716927710</v>
      </c>
      <c r="FL139">
        <v>1716928029</v>
      </c>
      <c r="FM139">
        <v>123</v>
      </c>
      <c r="FN139">
        <v>-0.17699999999999999</v>
      </c>
      <c r="FO139">
        <v>-4.0000000000000001E-3</v>
      </c>
      <c r="FP139">
        <v>4.9000000000000002E-2</v>
      </c>
      <c r="FQ139">
        <v>0.42099999999999999</v>
      </c>
      <c r="FR139">
        <v>410</v>
      </c>
      <c r="FS139">
        <v>19</v>
      </c>
      <c r="FT139">
        <v>0.15</v>
      </c>
      <c r="FU139">
        <v>0.68</v>
      </c>
      <c r="FV139">
        <v>-11.211304761904801</v>
      </c>
      <c r="FW139">
        <v>-7.7766233766259803E-3</v>
      </c>
      <c r="FX139">
        <v>2.2529186914723699E-2</v>
      </c>
      <c r="FY139">
        <v>1</v>
      </c>
      <c r="FZ139">
        <v>399.38962500000002</v>
      </c>
      <c r="GA139">
        <v>-0.21494117647166799</v>
      </c>
      <c r="GB139">
        <v>1.91274508233534E-2</v>
      </c>
      <c r="GC139">
        <v>1</v>
      </c>
      <c r="GD139">
        <v>1.2766919047619001</v>
      </c>
      <c r="GE139">
        <v>-1.27574025973988E-2</v>
      </c>
      <c r="GF139">
        <v>1.81252945867059E-3</v>
      </c>
      <c r="GG139">
        <v>1</v>
      </c>
      <c r="GH139">
        <v>9.9979193333333299E-2</v>
      </c>
      <c r="GI139">
        <v>1.6523571428593201E-4</v>
      </c>
      <c r="GJ139">
        <v>1.4110544268580101E-4</v>
      </c>
      <c r="GK139">
        <v>1</v>
      </c>
      <c r="GL139">
        <v>4</v>
      </c>
      <c r="GM139">
        <v>4</v>
      </c>
      <c r="GN139" t="s">
        <v>440</v>
      </c>
      <c r="GO139">
        <v>2.9507099999999999</v>
      </c>
      <c r="GP139">
        <v>2.88584</v>
      </c>
      <c r="GQ139">
        <v>9.8250199999999996E-2</v>
      </c>
      <c r="GR139">
        <v>0.10272000000000001</v>
      </c>
      <c r="GS139">
        <v>0.103504</v>
      </c>
      <c r="GT139">
        <v>0.104902</v>
      </c>
      <c r="GU139">
        <v>33226.6</v>
      </c>
      <c r="GV139">
        <v>24836.2</v>
      </c>
      <c r="GW139">
        <v>34638.300000000003</v>
      </c>
      <c r="GX139">
        <v>24797</v>
      </c>
      <c r="GY139">
        <v>41554.1</v>
      </c>
      <c r="GZ139">
        <v>28386.1</v>
      </c>
      <c r="HA139">
        <v>47525.5</v>
      </c>
      <c r="HB139">
        <v>32825.9</v>
      </c>
      <c r="HC139">
        <v>2.1267</v>
      </c>
      <c r="HD139">
        <v>2.1593499999999999</v>
      </c>
      <c r="HE139">
        <v>4.1142100000000001E-2</v>
      </c>
      <c r="HF139">
        <v>0</v>
      </c>
      <c r="HG139">
        <v>22.018599999999999</v>
      </c>
      <c r="HH139">
        <v>999.9</v>
      </c>
      <c r="HI139">
        <v>59.883000000000003</v>
      </c>
      <c r="HJ139">
        <v>27.593</v>
      </c>
      <c r="HK139">
        <v>22.0686</v>
      </c>
      <c r="HL139">
        <v>61.053800000000003</v>
      </c>
      <c r="HM139">
        <v>31.4343</v>
      </c>
      <c r="HN139">
        <v>1</v>
      </c>
      <c r="HO139">
        <v>-0.29880600000000002</v>
      </c>
      <c r="HP139">
        <v>0.30196400000000001</v>
      </c>
      <c r="HQ139">
        <v>20.3522</v>
      </c>
      <c r="HR139">
        <v>5.2160900000000003</v>
      </c>
      <c r="HS139">
        <v>11.950100000000001</v>
      </c>
      <c r="HT139">
        <v>4.9894999999999996</v>
      </c>
      <c r="HU139">
        <v>3.2989999999999999</v>
      </c>
      <c r="HV139">
        <v>9999</v>
      </c>
      <c r="HW139">
        <v>999.9</v>
      </c>
      <c r="HX139">
        <v>9999</v>
      </c>
      <c r="HY139">
        <v>9999</v>
      </c>
      <c r="HZ139">
        <v>1.8702700000000001</v>
      </c>
      <c r="IA139">
        <v>1.8795299999999999</v>
      </c>
      <c r="IB139">
        <v>1.8794299999999999</v>
      </c>
      <c r="IC139">
        <v>1.87198</v>
      </c>
      <c r="ID139">
        <v>1.8760699999999999</v>
      </c>
      <c r="IE139">
        <v>1.8771899999999999</v>
      </c>
      <c r="IF139">
        <v>1.8772899999999999</v>
      </c>
      <c r="IG139">
        <v>1.88019</v>
      </c>
      <c r="IH139">
        <v>5</v>
      </c>
      <c r="II139">
        <v>0</v>
      </c>
      <c r="IJ139">
        <v>0</v>
      </c>
      <c r="IK139">
        <v>0</v>
      </c>
      <c r="IL139" t="s">
        <v>441</v>
      </c>
      <c r="IM139" t="s">
        <v>442</v>
      </c>
      <c r="IN139" t="s">
        <v>443</v>
      </c>
      <c r="IO139" t="s">
        <v>443</v>
      </c>
      <c r="IP139" t="s">
        <v>443</v>
      </c>
      <c r="IQ139" t="s">
        <v>443</v>
      </c>
      <c r="IR139">
        <v>0</v>
      </c>
      <c r="IS139">
        <v>100</v>
      </c>
      <c r="IT139">
        <v>100</v>
      </c>
      <c r="IU139">
        <v>4.9000000000000002E-2</v>
      </c>
      <c r="IV139">
        <v>0.42099999999999999</v>
      </c>
      <c r="IW139">
        <v>-0.85590859085846005</v>
      </c>
      <c r="IX139">
        <v>3.1429845563750499E-3</v>
      </c>
      <c r="IY139">
        <v>-2.6191379260519398E-6</v>
      </c>
      <c r="IZ139">
        <v>8.1946225552374905E-10</v>
      </c>
      <c r="JA139">
        <v>-4.7579284576488396E-3</v>
      </c>
      <c r="JB139">
        <v>-4.0743828274618102E-2</v>
      </c>
      <c r="JC139">
        <v>3.8132344040852999E-3</v>
      </c>
      <c r="JD139">
        <v>-2.3311986755717701E-5</v>
      </c>
      <c r="JE139">
        <v>5</v>
      </c>
      <c r="JF139">
        <v>2227</v>
      </c>
      <c r="JG139">
        <v>1</v>
      </c>
      <c r="JH139">
        <v>23</v>
      </c>
      <c r="JI139">
        <v>4.5999999999999996</v>
      </c>
      <c r="JJ139">
        <v>4.7</v>
      </c>
      <c r="JK139">
        <v>0.161133</v>
      </c>
      <c r="JL139">
        <v>4.99878</v>
      </c>
      <c r="JM139">
        <v>1.5954600000000001</v>
      </c>
      <c r="JN139">
        <v>2.3144499999999999</v>
      </c>
      <c r="JO139">
        <v>1.49658</v>
      </c>
      <c r="JP139">
        <v>2.2607400000000002</v>
      </c>
      <c r="JQ139">
        <v>30.544599999999999</v>
      </c>
      <c r="JR139">
        <v>24.3064</v>
      </c>
      <c r="JS139">
        <v>2</v>
      </c>
      <c r="JT139">
        <v>507.58699999999999</v>
      </c>
      <c r="JU139">
        <v>548.59500000000003</v>
      </c>
      <c r="JV139">
        <v>21.9998</v>
      </c>
      <c r="JW139">
        <v>23.4848</v>
      </c>
      <c r="JX139">
        <v>30.0002</v>
      </c>
      <c r="JY139">
        <v>23.534800000000001</v>
      </c>
      <c r="JZ139">
        <v>23.506599999999999</v>
      </c>
      <c r="KA139">
        <v>-1</v>
      </c>
      <c r="KB139">
        <v>20.05</v>
      </c>
      <c r="KC139">
        <v>95.7</v>
      </c>
      <c r="KD139">
        <v>22</v>
      </c>
      <c r="KE139">
        <v>400</v>
      </c>
      <c r="KF139">
        <v>15.3735</v>
      </c>
      <c r="KG139">
        <v>100.503</v>
      </c>
      <c r="KH139">
        <v>100.4</v>
      </c>
    </row>
    <row r="140" spans="1:294" x14ac:dyDescent="0.35">
      <c r="A140">
        <v>122</v>
      </c>
      <c r="B140">
        <v>1716928587.0999999</v>
      </c>
      <c r="C140">
        <v>39601.099999904603</v>
      </c>
      <c r="D140" t="s">
        <v>927</v>
      </c>
      <c r="E140" t="s">
        <v>928</v>
      </c>
      <c r="F140">
        <v>15</v>
      </c>
      <c r="G140">
        <v>1716928579.0999999</v>
      </c>
      <c r="H140">
        <f t="shared" si="50"/>
        <v>1.0953285149195619E-3</v>
      </c>
      <c r="I140">
        <f t="shared" si="51"/>
        <v>1.095328514919562</v>
      </c>
      <c r="J140">
        <f t="shared" si="52"/>
        <v>9.1646612466631279</v>
      </c>
      <c r="K140">
        <f t="shared" si="53"/>
        <v>400.43200000000002</v>
      </c>
      <c r="L140">
        <f t="shared" si="54"/>
        <v>274.05416765740313</v>
      </c>
      <c r="M140">
        <f t="shared" si="55"/>
        <v>27.584893577663035</v>
      </c>
      <c r="N140">
        <f t="shared" si="56"/>
        <v>40.305441072143388</v>
      </c>
      <c r="O140">
        <f t="shared" si="57"/>
        <v>0.12310750128336838</v>
      </c>
      <c r="P140">
        <f t="shared" si="58"/>
        <v>2.9380784020404551</v>
      </c>
      <c r="Q140">
        <f t="shared" si="59"/>
        <v>0.12031198003157477</v>
      </c>
      <c r="R140">
        <f t="shared" si="60"/>
        <v>7.5440866773171966E-2</v>
      </c>
      <c r="S140">
        <f t="shared" si="61"/>
        <v>77.17032855677266</v>
      </c>
      <c r="T140">
        <f t="shared" si="62"/>
        <v>23.764661568450425</v>
      </c>
      <c r="U140">
        <f t="shared" si="63"/>
        <v>23.764661568450425</v>
      </c>
      <c r="V140">
        <f t="shared" si="64"/>
        <v>2.9528959789573426</v>
      </c>
      <c r="W140">
        <f t="shared" si="65"/>
        <v>70.45802006073491</v>
      </c>
      <c r="X140">
        <f t="shared" si="66"/>
        <v>2.0593427930061865</v>
      </c>
      <c r="Y140">
        <f t="shared" si="67"/>
        <v>2.9227940144089066</v>
      </c>
      <c r="Z140">
        <f t="shared" si="68"/>
        <v>0.89355318595115607</v>
      </c>
      <c r="AA140">
        <f t="shared" si="69"/>
        <v>-48.303987507952677</v>
      </c>
      <c r="AB140">
        <f t="shared" si="70"/>
        <v>-26.953198145999469</v>
      </c>
      <c r="AC140">
        <f t="shared" si="71"/>
        <v>-1.9147899390683623</v>
      </c>
      <c r="AD140">
        <f t="shared" si="72"/>
        <v>-1.6470362478422373E-3</v>
      </c>
      <c r="AE140">
        <f t="shared" si="73"/>
        <v>8.8360898895034978</v>
      </c>
      <c r="AF140">
        <f t="shared" si="74"/>
        <v>0.99647221447258649</v>
      </c>
      <c r="AG140">
        <f t="shared" si="75"/>
        <v>9.1646612466631279</v>
      </c>
      <c r="AH140">
        <v>419.79889383599402</v>
      </c>
      <c r="AI140">
        <v>408.59615757575801</v>
      </c>
      <c r="AJ140">
        <v>-1.1046239346059899E-3</v>
      </c>
      <c r="AK140">
        <v>67.039386519665698</v>
      </c>
      <c r="AL140">
        <f t="shared" si="76"/>
        <v>1.095328514919562</v>
      </c>
      <c r="AM140">
        <v>19.265848049773702</v>
      </c>
      <c r="AN140">
        <v>20.552646060606101</v>
      </c>
      <c r="AO140">
        <v>-1.0114466976405501E-6</v>
      </c>
      <c r="AP140">
        <v>77.577091434081296</v>
      </c>
      <c r="AQ140">
        <v>0</v>
      </c>
      <c r="AR140">
        <v>0</v>
      </c>
      <c r="AS140">
        <f t="shared" si="77"/>
        <v>1</v>
      </c>
      <c r="AT140">
        <f t="shared" si="78"/>
        <v>0</v>
      </c>
      <c r="AU140">
        <f t="shared" si="79"/>
        <v>53746.248705842379</v>
      </c>
      <c r="AV140" t="s">
        <v>484</v>
      </c>
      <c r="AW140">
        <v>10531.5</v>
      </c>
      <c r="AX140">
        <v>1256.3007692307699</v>
      </c>
      <c r="AY140">
        <v>6278</v>
      </c>
      <c r="AZ140">
        <f t="shared" si="80"/>
        <v>0.79988837699414306</v>
      </c>
      <c r="BA140">
        <v>-1.58532174459789</v>
      </c>
      <c r="BB140" t="s">
        <v>929</v>
      </c>
      <c r="BC140">
        <v>10465.4</v>
      </c>
      <c r="BD140">
        <v>2228.0807692307699</v>
      </c>
      <c r="BE140">
        <v>3175.89</v>
      </c>
      <c r="BF140">
        <f t="shared" si="81"/>
        <v>0.29843893546981481</v>
      </c>
      <c r="BG140">
        <v>0.5</v>
      </c>
      <c r="BH140">
        <f t="shared" si="82"/>
        <v>336.56768161171942</v>
      </c>
      <c r="BI140">
        <f t="shared" si="83"/>
        <v>9.1646612466631279</v>
      </c>
      <c r="BJ140">
        <f t="shared" si="84"/>
        <v>50.222450306872553</v>
      </c>
      <c r="BK140">
        <f t="shared" si="85"/>
        <v>3.1940033397688826E-2</v>
      </c>
      <c r="BL140">
        <f t="shared" si="86"/>
        <v>0.97676871680064492</v>
      </c>
      <c r="BM140">
        <f t="shared" si="87"/>
        <v>1050.8907490666227</v>
      </c>
      <c r="BN140" t="s">
        <v>438</v>
      </c>
      <c r="BO140">
        <v>0</v>
      </c>
      <c r="BP140">
        <f t="shared" si="88"/>
        <v>1050.8907490666227</v>
      </c>
      <c r="BQ140">
        <f t="shared" si="89"/>
        <v>0.66910354292288998</v>
      </c>
      <c r="BR140">
        <f t="shared" si="90"/>
        <v>0.44602803052891321</v>
      </c>
      <c r="BS140">
        <f t="shared" si="91"/>
        <v>0.59346569032320728</v>
      </c>
      <c r="BT140">
        <f t="shared" si="92"/>
        <v>0.49375627638284775</v>
      </c>
      <c r="BU140">
        <f t="shared" si="93"/>
        <v>0.61774109866886939</v>
      </c>
      <c r="BV140">
        <f t="shared" si="94"/>
        <v>0.21037241449243549</v>
      </c>
      <c r="BW140">
        <f t="shared" si="95"/>
        <v>0.78962758550756451</v>
      </c>
      <c r="DF140">
        <f t="shared" si="96"/>
        <v>399.97653333333301</v>
      </c>
      <c r="DG140">
        <f t="shared" si="97"/>
        <v>336.56768161171942</v>
      </c>
      <c r="DH140">
        <f t="shared" si="98"/>
        <v>0.84146857018541676</v>
      </c>
      <c r="DI140">
        <f t="shared" si="99"/>
        <v>0.19293714037083357</v>
      </c>
      <c r="DJ140">
        <v>1716928579.0999999</v>
      </c>
      <c r="DK140">
        <v>400.43200000000002</v>
      </c>
      <c r="DL140">
        <v>411.50906666666702</v>
      </c>
      <c r="DM140">
        <v>20.459440000000001</v>
      </c>
      <c r="DN140">
        <v>19.2886733333333</v>
      </c>
      <c r="DO140">
        <v>400.22500000000002</v>
      </c>
      <c r="DP140">
        <v>20.035440000000001</v>
      </c>
      <c r="DQ140">
        <v>500.22859999999997</v>
      </c>
      <c r="DR140">
        <v>100.554866666667</v>
      </c>
      <c r="DS140">
        <v>0.100028726666667</v>
      </c>
      <c r="DT140">
        <v>23.5945</v>
      </c>
      <c r="DU140">
        <v>22.701160000000002</v>
      </c>
      <c r="DV140">
        <v>999.9</v>
      </c>
      <c r="DW140">
        <v>0</v>
      </c>
      <c r="DX140">
        <v>0</v>
      </c>
      <c r="DY140">
        <v>9993.2493333333296</v>
      </c>
      <c r="DZ140">
        <v>0</v>
      </c>
      <c r="EA140">
        <v>0.22148200000000001</v>
      </c>
      <c r="EB140">
        <v>-11.249093333333301</v>
      </c>
      <c r="EC140">
        <v>408.65940000000001</v>
      </c>
      <c r="ED140">
        <v>419.60273333333299</v>
      </c>
      <c r="EE140">
        <v>1.26470333333333</v>
      </c>
      <c r="EF140">
        <v>411.50906666666702</v>
      </c>
      <c r="EG140">
        <v>19.2886733333333</v>
      </c>
      <c r="EH140">
        <v>2.0667439999999999</v>
      </c>
      <c r="EI140">
        <v>1.9395720000000001</v>
      </c>
      <c r="EJ140">
        <v>17.9651666666667</v>
      </c>
      <c r="EK140">
        <v>16.95946</v>
      </c>
      <c r="EL140">
        <v>399.97653333333301</v>
      </c>
      <c r="EM140">
        <v>0.95001713333333304</v>
      </c>
      <c r="EN140">
        <v>4.9982986666666701E-2</v>
      </c>
      <c r="EO140">
        <v>0</v>
      </c>
      <c r="EP140">
        <v>2228.11</v>
      </c>
      <c r="EQ140">
        <v>8.3295499999999993</v>
      </c>
      <c r="ER140">
        <v>4737.4386666666696</v>
      </c>
      <c r="ES140">
        <v>3981.0926666666701</v>
      </c>
      <c r="ET140">
        <v>38.6291333333333</v>
      </c>
      <c r="EU140">
        <v>41.870800000000003</v>
      </c>
      <c r="EV140">
        <v>40.5124</v>
      </c>
      <c r="EW140">
        <v>42.082999999999998</v>
      </c>
      <c r="EX140">
        <v>41.578800000000001</v>
      </c>
      <c r="EY140">
        <v>372.07133333333297</v>
      </c>
      <c r="EZ140">
        <v>19.579999999999998</v>
      </c>
      <c r="FA140">
        <v>0</v>
      </c>
      <c r="FB140">
        <v>597.79999995231606</v>
      </c>
      <c r="FC140">
        <v>0</v>
      </c>
      <c r="FD140">
        <v>2228.0807692307699</v>
      </c>
      <c r="FE140">
        <v>-0.91692307403275797</v>
      </c>
      <c r="FF140">
        <v>-5.2741879735742296</v>
      </c>
      <c r="FG140">
        <v>4737.3742307692301</v>
      </c>
      <c r="FH140">
        <v>15</v>
      </c>
      <c r="FI140">
        <v>1716928623.0999999</v>
      </c>
      <c r="FJ140" t="s">
        <v>930</v>
      </c>
      <c r="FK140">
        <v>1716928607.0999999</v>
      </c>
      <c r="FL140">
        <v>1716928623.0999999</v>
      </c>
      <c r="FM140">
        <v>124</v>
      </c>
      <c r="FN140">
        <v>0.157</v>
      </c>
      <c r="FO140">
        <v>1E-3</v>
      </c>
      <c r="FP140">
        <v>0.20699999999999999</v>
      </c>
      <c r="FQ140">
        <v>0.42399999999999999</v>
      </c>
      <c r="FR140">
        <v>411</v>
      </c>
      <c r="FS140">
        <v>19</v>
      </c>
      <c r="FT140">
        <v>0.19</v>
      </c>
      <c r="FU140">
        <v>0.24</v>
      </c>
      <c r="FV140">
        <v>-11.2150904761905</v>
      </c>
      <c r="FW140">
        <v>-1.0520415584415901</v>
      </c>
      <c r="FX140">
        <v>0.20810179950427199</v>
      </c>
      <c r="FY140">
        <v>0</v>
      </c>
      <c r="FZ140">
        <v>400.27043750000001</v>
      </c>
      <c r="GA140">
        <v>-0.35761764705966698</v>
      </c>
      <c r="GB140">
        <v>2.9550737617692401E-2</v>
      </c>
      <c r="GC140">
        <v>1</v>
      </c>
      <c r="GD140">
        <v>1.2623238095238101</v>
      </c>
      <c r="GE140">
        <v>8.1495584415583994E-2</v>
      </c>
      <c r="GF140">
        <v>1.91571420167371E-2</v>
      </c>
      <c r="GG140">
        <v>1</v>
      </c>
      <c r="GH140">
        <v>0.100028726666667</v>
      </c>
      <c r="GI140">
        <v>1.04736428571419E-3</v>
      </c>
      <c r="GJ140">
        <v>2.08468633825064E-4</v>
      </c>
      <c r="GK140">
        <v>1</v>
      </c>
      <c r="GL140">
        <v>3</v>
      </c>
      <c r="GM140">
        <v>4</v>
      </c>
      <c r="GN140" t="s">
        <v>448</v>
      </c>
      <c r="GO140">
        <v>2.9507400000000001</v>
      </c>
      <c r="GP140">
        <v>2.8857499999999998</v>
      </c>
      <c r="GQ140">
        <v>9.8408399999999993E-2</v>
      </c>
      <c r="GR140">
        <v>0.102852</v>
      </c>
      <c r="GS140">
        <v>0.103495</v>
      </c>
      <c r="GT140">
        <v>0.10494299999999999</v>
      </c>
      <c r="GU140">
        <v>33220.699999999997</v>
      </c>
      <c r="GV140">
        <v>24832.400000000001</v>
      </c>
      <c r="GW140">
        <v>34638.199999999997</v>
      </c>
      <c r="GX140">
        <v>24796.9</v>
      </c>
      <c r="GY140">
        <v>41554.1</v>
      </c>
      <c r="GZ140">
        <v>28384.6</v>
      </c>
      <c r="HA140">
        <v>47524.9</v>
      </c>
      <c r="HB140">
        <v>32825.699999999997</v>
      </c>
      <c r="HC140">
        <v>2.1269499999999999</v>
      </c>
      <c r="HD140">
        <v>2.1587499999999999</v>
      </c>
      <c r="HE140">
        <v>4.0140000000000002E-2</v>
      </c>
      <c r="HF140">
        <v>0</v>
      </c>
      <c r="HG140">
        <v>22.029800000000002</v>
      </c>
      <c r="HH140">
        <v>999.9</v>
      </c>
      <c r="HI140">
        <v>59.883000000000003</v>
      </c>
      <c r="HJ140">
        <v>27.623999999999999</v>
      </c>
      <c r="HK140">
        <v>22.109000000000002</v>
      </c>
      <c r="HL140">
        <v>61.140099999999997</v>
      </c>
      <c r="HM140">
        <v>31.334099999999999</v>
      </c>
      <c r="HN140">
        <v>1</v>
      </c>
      <c r="HO140">
        <v>-0.29921700000000001</v>
      </c>
      <c r="HP140">
        <v>0.29161199999999998</v>
      </c>
      <c r="HQ140">
        <v>20.352</v>
      </c>
      <c r="HR140">
        <v>5.2157900000000001</v>
      </c>
      <c r="HS140">
        <v>11.950100000000001</v>
      </c>
      <c r="HT140">
        <v>4.9894499999999997</v>
      </c>
      <c r="HU140">
        <v>3.2989999999999999</v>
      </c>
      <c r="HV140">
        <v>9999</v>
      </c>
      <c r="HW140">
        <v>999.9</v>
      </c>
      <c r="HX140">
        <v>9999</v>
      </c>
      <c r="HY140">
        <v>9999</v>
      </c>
      <c r="HZ140">
        <v>1.8702700000000001</v>
      </c>
      <c r="IA140">
        <v>1.87958</v>
      </c>
      <c r="IB140">
        <v>1.8794500000000001</v>
      </c>
      <c r="IC140">
        <v>1.8720399999999999</v>
      </c>
      <c r="ID140">
        <v>1.8760699999999999</v>
      </c>
      <c r="IE140">
        <v>1.87727</v>
      </c>
      <c r="IF140">
        <v>1.87731</v>
      </c>
      <c r="IG140">
        <v>1.88019</v>
      </c>
      <c r="IH140">
        <v>5</v>
      </c>
      <c r="II140">
        <v>0</v>
      </c>
      <c r="IJ140">
        <v>0</v>
      </c>
      <c r="IK140">
        <v>0</v>
      </c>
      <c r="IL140" t="s">
        <v>441</v>
      </c>
      <c r="IM140" t="s">
        <v>442</v>
      </c>
      <c r="IN140" t="s">
        <v>443</v>
      </c>
      <c r="IO140" t="s">
        <v>443</v>
      </c>
      <c r="IP140" t="s">
        <v>443</v>
      </c>
      <c r="IQ140" t="s">
        <v>443</v>
      </c>
      <c r="IR140">
        <v>0</v>
      </c>
      <c r="IS140">
        <v>100</v>
      </c>
      <c r="IT140">
        <v>100</v>
      </c>
      <c r="IU140">
        <v>0.20699999999999999</v>
      </c>
      <c r="IV140">
        <v>0.42399999999999999</v>
      </c>
      <c r="IW140">
        <v>-0.85590859085846005</v>
      </c>
      <c r="IX140">
        <v>3.1429845563750499E-3</v>
      </c>
      <c r="IY140">
        <v>-2.6191379260519398E-6</v>
      </c>
      <c r="IZ140">
        <v>8.1946225552374905E-10</v>
      </c>
      <c r="JA140">
        <v>-8.9472136569146606E-3</v>
      </c>
      <c r="JB140">
        <v>-4.0743828274618102E-2</v>
      </c>
      <c r="JC140">
        <v>3.8132344040852999E-3</v>
      </c>
      <c r="JD140">
        <v>-2.3311986755717701E-5</v>
      </c>
      <c r="JE140">
        <v>5</v>
      </c>
      <c r="JF140">
        <v>2227</v>
      </c>
      <c r="JG140">
        <v>1</v>
      </c>
      <c r="JH140">
        <v>23</v>
      </c>
      <c r="JI140">
        <v>14.6</v>
      </c>
      <c r="JJ140">
        <v>9.3000000000000007</v>
      </c>
      <c r="JK140">
        <v>0.161133</v>
      </c>
      <c r="JL140">
        <v>4.99878</v>
      </c>
      <c r="JM140">
        <v>1.5954600000000001</v>
      </c>
      <c r="JN140">
        <v>2.3156699999999999</v>
      </c>
      <c r="JO140">
        <v>1.49658</v>
      </c>
      <c r="JP140">
        <v>2.4011200000000001</v>
      </c>
      <c r="JQ140">
        <v>30.566199999999998</v>
      </c>
      <c r="JR140">
        <v>24.3064</v>
      </c>
      <c r="JS140">
        <v>2</v>
      </c>
      <c r="JT140">
        <v>507.71899999999999</v>
      </c>
      <c r="JU140">
        <v>548.16399999999999</v>
      </c>
      <c r="JV140">
        <v>22</v>
      </c>
      <c r="JW140">
        <v>23.480899999999998</v>
      </c>
      <c r="JX140">
        <v>30.0001</v>
      </c>
      <c r="JY140">
        <v>23.532800000000002</v>
      </c>
      <c r="JZ140">
        <v>23.505199999999999</v>
      </c>
      <c r="KA140">
        <v>-1</v>
      </c>
      <c r="KB140">
        <v>20.05</v>
      </c>
      <c r="KC140">
        <v>95.7</v>
      </c>
      <c r="KD140">
        <v>22</v>
      </c>
      <c r="KE140">
        <v>400</v>
      </c>
      <c r="KF140">
        <v>15.3735</v>
      </c>
      <c r="KG140">
        <v>100.502</v>
      </c>
      <c r="KH140">
        <v>100.4</v>
      </c>
    </row>
    <row r="141" spans="1:294" x14ac:dyDescent="0.35">
      <c r="A141">
        <v>123</v>
      </c>
      <c r="B141">
        <v>1716928887.0999999</v>
      </c>
      <c r="C141">
        <v>39901.099999904603</v>
      </c>
      <c r="D141" t="s">
        <v>931</v>
      </c>
      <c r="E141" t="s">
        <v>932</v>
      </c>
      <c r="F141">
        <v>15</v>
      </c>
      <c r="G141">
        <v>1716928879.0999999</v>
      </c>
      <c r="H141">
        <f t="shared" si="50"/>
        <v>1.06432228457715E-3</v>
      </c>
      <c r="I141">
        <f t="shared" si="51"/>
        <v>1.0643222845771501</v>
      </c>
      <c r="J141">
        <f t="shared" si="52"/>
        <v>8.4194413587942769</v>
      </c>
      <c r="K141">
        <f t="shared" si="53"/>
        <v>400.49973333333298</v>
      </c>
      <c r="L141">
        <f t="shared" si="54"/>
        <v>280.4181008316574</v>
      </c>
      <c r="M141">
        <f t="shared" si="55"/>
        <v>28.226099096137176</v>
      </c>
      <c r="N141">
        <f t="shared" si="56"/>
        <v>40.313179240271637</v>
      </c>
      <c r="O141">
        <f t="shared" si="57"/>
        <v>0.11926647841929393</v>
      </c>
      <c r="P141">
        <f t="shared" si="58"/>
        <v>2.9389017692994597</v>
      </c>
      <c r="Q141">
        <f t="shared" si="59"/>
        <v>0.11664139322879083</v>
      </c>
      <c r="R141">
        <f t="shared" si="60"/>
        <v>7.3131911919215808E-2</v>
      </c>
      <c r="S141">
        <f t="shared" si="61"/>
        <v>77.168882361167149</v>
      </c>
      <c r="T141">
        <f t="shared" si="62"/>
        <v>23.771873597534999</v>
      </c>
      <c r="U141">
        <f t="shared" si="63"/>
        <v>23.771873597534999</v>
      </c>
      <c r="V141">
        <f t="shared" si="64"/>
        <v>2.9541777695269706</v>
      </c>
      <c r="W141">
        <f t="shared" si="65"/>
        <v>70.43519222458157</v>
      </c>
      <c r="X141">
        <f t="shared" si="66"/>
        <v>2.0585771762690785</v>
      </c>
      <c r="Y141">
        <f t="shared" si="67"/>
        <v>2.9226543028452818</v>
      </c>
      <c r="Z141">
        <f t="shared" si="68"/>
        <v>0.8956005932578921</v>
      </c>
      <c r="AA141">
        <f t="shared" si="69"/>
        <v>-46.936612749852316</v>
      </c>
      <c r="AB141">
        <f t="shared" si="70"/>
        <v>-28.229137721876988</v>
      </c>
      <c r="AC141">
        <f t="shared" si="71"/>
        <v>-2.0049375656878237</v>
      </c>
      <c r="AD141">
        <f t="shared" si="72"/>
        <v>-1.8056762499796264E-3</v>
      </c>
      <c r="AE141">
        <f t="shared" si="73"/>
        <v>8.8501479073101521</v>
      </c>
      <c r="AF141">
        <f t="shared" si="74"/>
        <v>0.99010513848348181</v>
      </c>
      <c r="AG141">
        <f t="shared" si="75"/>
        <v>8.4194413587942769</v>
      </c>
      <c r="AH141">
        <v>419.75800983020298</v>
      </c>
      <c r="AI141">
        <v>409.31116363636397</v>
      </c>
      <c r="AJ141">
        <v>2.7386766667824899E-2</v>
      </c>
      <c r="AK141">
        <v>67.039391646639004</v>
      </c>
      <c r="AL141">
        <f t="shared" si="76"/>
        <v>1.0643222845771501</v>
      </c>
      <c r="AM141">
        <v>19.289492667758701</v>
      </c>
      <c r="AN141">
        <v>20.539843030303</v>
      </c>
      <c r="AO141">
        <v>3.47899783968329E-6</v>
      </c>
      <c r="AP141">
        <v>77.577331719061903</v>
      </c>
      <c r="AQ141">
        <v>0</v>
      </c>
      <c r="AR141">
        <v>0</v>
      </c>
      <c r="AS141">
        <f t="shared" si="77"/>
        <v>1</v>
      </c>
      <c r="AT141">
        <f t="shared" si="78"/>
        <v>0</v>
      </c>
      <c r="AU141">
        <f t="shared" si="79"/>
        <v>53770.607962431146</v>
      </c>
      <c r="AV141" t="s">
        <v>484</v>
      </c>
      <c r="AW141">
        <v>10531.5</v>
      </c>
      <c r="AX141">
        <v>1256.3007692307699</v>
      </c>
      <c r="AY141">
        <v>6278</v>
      </c>
      <c r="AZ141">
        <f t="shared" si="80"/>
        <v>0.79988837699414306</v>
      </c>
      <c r="BA141">
        <v>-1.58532174459789</v>
      </c>
      <c r="BB141" t="s">
        <v>933</v>
      </c>
      <c r="BC141">
        <v>10465</v>
      </c>
      <c r="BD141">
        <v>2243.4588461538501</v>
      </c>
      <c r="BE141">
        <v>3185.74</v>
      </c>
      <c r="BF141">
        <f t="shared" si="81"/>
        <v>0.29578093436568886</v>
      </c>
      <c r="BG141">
        <v>0.5</v>
      </c>
      <c r="BH141">
        <f t="shared" si="82"/>
        <v>336.56144551391662</v>
      </c>
      <c r="BI141">
        <f t="shared" si="83"/>
        <v>8.4194413587942769</v>
      </c>
      <c r="BJ141">
        <f t="shared" si="84"/>
        <v>49.774229412786568</v>
      </c>
      <c r="BK141">
        <f t="shared" si="85"/>
        <v>2.9726408763532827E-2</v>
      </c>
      <c r="BL141">
        <f t="shared" si="86"/>
        <v>0.97065673909358596</v>
      </c>
      <c r="BM141">
        <f t="shared" si="87"/>
        <v>1051.9670163586645</v>
      </c>
      <c r="BN141" t="s">
        <v>438</v>
      </c>
      <c r="BO141">
        <v>0</v>
      </c>
      <c r="BP141">
        <f t="shared" si="88"/>
        <v>1051.9670163586645</v>
      </c>
      <c r="BQ141">
        <f t="shared" si="89"/>
        <v>0.66978880374460426</v>
      </c>
      <c r="BR141">
        <f t="shared" si="90"/>
        <v>0.44160328257513315</v>
      </c>
      <c r="BS141">
        <f t="shared" si="91"/>
        <v>0.59170311585852464</v>
      </c>
      <c r="BT141">
        <f t="shared" si="92"/>
        <v>0.48837047512011067</v>
      </c>
      <c r="BU141">
        <f t="shared" si="93"/>
        <v>0.61577961122261882</v>
      </c>
      <c r="BV141">
        <f t="shared" si="94"/>
        <v>0.2070695829260143</v>
      </c>
      <c r="BW141">
        <f t="shared" si="95"/>
        <v>0.7929304170739857</v>
      </c>
      <c r="DF141">
        <f t="shared" si="96"/>
        <v>399.96913333333299</v>
      </c>
      <c r="DG141">
        <f t="shared" si="97"/>
        <v>336.56144551391662</v>
      </c>
      <c r="DH141">
        <f t="shared" si="98"/>
        <v>0.84146854710767749</v>
      </c>
      <c r="DI141">
        <f t="shared" si="99"/>
        <v>0.19293709421535499</v>
      </c>
      <c r="DJ141">
        <v>1716928879.0999999</v>
      </c>
      <c r="DK141">
        <v>400.49973333333298</v>
      </c>
      <c r="DL141">
        <v>411.59059999999999</v>
      </c>
      <c r="DM141">
        <v>20.451366666666701</v>
      </c>
      <c r="DN141">
        <v>19.288080000000001</v>
      </c>
      <c r="DO141">
        <v>400.48773333333298</v>
      </c>
      <c r="DP141">
        <v>20.021366666666701</v>
      </c>
      <c r="DQ141">
        <v>500.23239999999998</v>
      </c>
      <c r="DR141">
        <v>100.55719999999999</v>
      </c>
      <c r="DS141">
        <v>9.9993713333333303E-2</v>
      </c>
      <c r="DT141">
        <v>23.593706666666701</v>
      </c>
      <c r="DU141">
        <v>22.70382</v>
      </c>
      <c r="DV141">
        <v>999.9</v>
      </c>
      <c r="DW141">
        <v>0</v>
      </c>
      <c r="DX141">
        <v>0</v>
      </c>
      <c r="DY141">
        <v>9997.7013333333307</v>
      </c>
      <c r="DZ141">
        <v>0</v>
      </c>
      <c r="EA141">
        <v>0.22148200000000001</v>
      </c>
      <c r="EB141">
        <v>-10.9108466666667</v>
      </c>
      <c r="EC141">
        <v>409.08199999999999</v>
      </c>
      <c r="ED141">
        <v>419.68566666666698</v>
      </c>
      <c r="EE141">
        <v>1.2511553333333301</v>
      </c>
      <c r="EF141">
        <v>411.59059999999999</v>
      </c>
      <c r="EG141">
        <v>19.288080000000001</v>
      </c>
      <c r="EH141">
        <v>2.0653693333333298</v>
      </c>
      <c r="EI141">
        <v>1.9395560000000001</v>
      </c>
      <c r="EJ141">
        <v>17.95458</v>
      </c>
      <c r="EK141">
        <v>16.959333333333301</v>
      </c>
      <c r="EL141">
        <v>399.96913333333299</v>
      </c>
      <c r="EM141">
        <v>0.950017</v>
      </c>
      <c r="EN141">
        <v>4.9983140000000002E-2</v>
      </c>
      <c r="EO141">
        <v>0</v>
      </c>
      <c r="EP141">
        <v>2243.4513333333298</v>
      </c>
      <c r="EQ141">
        <v>8.3295499999999993</v>
      </c>
      <c r="ER141">
        <v>4770.4440000000004</v>
      </c>
      <c r="ES141">
        <v>3981.0160000000001</v>
      </c>
      <c r="ET141">
        <v>38.612133333333297</v>
      </c>
      <c r="EU141">
        <v>41.832999999999998</v>
      </c>
      <c r="EV141">
        <v>40.487466666666698</v>
      </c>
      <c r="EW141">
        <v>42.061999999999998</v>
      </c>
      <c r="EX141">
        <v>41.582933333333301</v>
      </c>
      <c r="EY141">
        <v>372.06466666666699</v>
      </c>
      <c r="EZ141">
        <v>19.579333333333299</v>
      </c>
      <c r="FA141">
        <v>0</v>
      </c>
      <c r="FB141">
        <v>298.59999990463302</v>
      </c>
      <c r="FC141">
        <v>0</v>
      </c>
      <c r="FD141">
        <v>2243.4588461538501</v>
      </c>
      <c r="FE141">
        <v>2.0003418783922702</v>
      </c>
      <c r="FF141">
        <v>3.5589743294814</v>
      </c>
      <c r="FG141">
        <v>4770.55</v>
      </c>
      <c r="FH141">
        <v>15</v>
      </c>
      <c r="FI141">
        <v>1716928913.0999999</v>
      </c>
      <c r="FJ141" t="s">
        <v>934</v>
      </c>
      <c r="FK141">
        <v>1716928909.0999999</v>
      </c>
      <c r="FL141">
        <v>1716928913.0999999</v>
      </c>
      <c r="FM141">
        <v>125</v>
      </c>
      <c r="FN141">
        <v>-0.19600000000000001</v>
      </c>
      <c r="FO141">
        <v>6.0000000000000001E-3</v>
      </c>
      <c r="FP141">
        <v>1.2E-2</v>
      </c>
      <c r="FQ141">
        <v>0.43</v>
      </c>
      <c r="FR141">
        <v>412</v>
      </c>
      <c r="FS141">
        <v>19</v>
      </c>
      <c r="FT141">
        <v>0.18</v>
      </c>
      <c r="FU141">
        <v>7.0000000000000007E-2</v>
      </c>
      <c r="FV141">
        <v>-10.947857142857099</v>
      </c>
      <c r="FW141">
        <v>0.80331428571426999</v>
      </c>
      <c r="FX141">
        <v>8.6774341014515297E-2</v>
      </c>
      <c r="FY141">
        <v>0</v>
      </c>
      <c r="FZ141">
        <v>400.63137499999999</v>
      </c>
      <c r="GA141">
        <v>2.0396470588235598</v>
      </c>
      <c r="GB141">
        <v>0.15698044265130501</v>
      </c>
      <c r="GC141">
        <v>0</v>
      </c>
      <c r="GD141">
        <v>1.2521847619047599</v>
      </c>
      <c r="GE141">
        <v>-1.94703896103883E-2</v>
      </c>
      <c r="GF141">
        <v>2.2453626688664899E-3</v>
      </c>
      <c r="GG141">
        <v>1</v>
      </c>
      <c r="GH141">
        <v>9.9993713333333303E-2</v>
      </c>
      <c r="GI141">
        <v>-4.9718571428583505E-4</v>
      </c>
      <c r="GJ141">
        <v>8.2730718733865896E-5</v>
      </c>
      <c r="GK141">
        <v>1</v>
      </c>
      <c r="GL141">
        <v>2</v>
      </c>
      <c r="GM141">
        <v>4</v>
      </c>
      <c r="GN141" t="s">
        <v>457</v>
      </c>
      <c r="GO141">
        <v>2.9507300000000001</v>
      </c>
      <c r="GP141">
        <v>2.88592</v>
      </c>
      <c r="GQ141">
        <v>9.8517999999999994E-2</v>
      </c>
      <c r="GR141">
        <v>0.102935</v>
      </c>
      <c r="GS141">
        <v>0.10345</v>
      </c>
      <c r="GT141">
        <v>0.104933</v>
      </c>
      <c r="GU141">
        <v>33218.6</v>
      </c>
      <c r="GV141">
        <v>24831.8</v>
      </c>
      <c r="GW141">
        <v>34640.199999999997</v>
      </c>
      <c r="GX141">
        <v>24798.6</v>
      </c>
      <c r="GY141">
        <v>41557.199999999997</v>
      </c>
      <c r="GZ141">
        <v>28386.3</v>
      </c>
      <c r="HA141">
        <v>47525.9</v>
      </c>
      <c r="HB141">
        <v>32827.199999999997</v>
      </c>
      <c r="HC141">
        <v>2.1269</v>
      </c>
      <c r="HD141">
        <v>2.1587999999999998</v>
      </c>
      <c r="HE141">
        <v>4.0911099999999999E-2</v>
      </c>
      <c r="HF141">
        <v>0</v>
      </c>
      <c r="HG141">
        <v>22.027899999999999</v>
      </c>
      <c r="HH141">
        <v>999.9</v>
      </c>
      <c r="HI141">
        <v>59.857999999999997</v>
      </c>
      <c r="HJ141">
        <v>27.623999999999999</v>
      </c>
      <c r="HK141">
        <v>22.099499999999999</v>
      </c>
      <c r="HL141">
        <v>60.990200000000002</v>
      </c>
      <c r="HM141">
        <v>31.4343</v>
      </c>
      <c r="HN141">
        <v>1</v>
      </c>
      <c r="HO141">
        <v>-0.29916700000000002</v>
      </c>
      <c r="HP141">
        <v>0.29445300000000002</v>
      </c>
      <c r="HQ141">
        <v>20.352399999999999</v>
      </c>
      <c r="HR141">
        <v>5.2168400000000004</v>
      </c>
      <c r="HS141">
        <v>11.950100000000001</v>
      </c>
      <c r="HT141">
        <v>4.9896500000000001</v>
      </c>
      <c r="HU141">
        <v>3.2989999999999999</v>
      </c>
      <c r="HV141">
        <v>9999</v>
      </c>
      <c r="HW141">
        <v>999.9</v>
      </c>
      <c r="HX141">
        <v>9999</v>
      </c>
      <c r="HY141">
        <v>9999</v>
      </c>
      <c r="HZ141">
        <v>1.8702700000000001</v>
      </c>
      <c r="IA141">
        <v>1.8795299999999999</v>
      </c>
      <c r="IB141">
        <v>1.8794500000000001</v>
      </c>
      <c r="IC141">
        <v>1.8720600000000001</v>
      </c>
      <c r="ID141">
        <v>1.8760699999999999</v>
      </c>
      <c r="IE141">
        <v>1.87724</v>
      </c>
      <c r="IF141">
        <v>1.8773</v>
      </c>
      <c r="IG141">
        <v>1.88019</v>
      </c>
      <c r="IH141">
        <v>5</v>
      </c>
      <c r="II141">
        <v>0</v>
      </c>
      <c r="IJ141">
        <v>0</v>
      </c>
      <c r="IK141">
        <v>0</v>
      </c>
      <c r="IL141" t="s">
        <v>441</v>
      </c>
      <c r="IM141" t="s">
        <v>442</v>
      </c>
      <c r="IN141" t="s">
        <v>443</v>
      </c>
      <c r="IO141" t="s">
        <v>443</v>
      </c>
      <c r="IP141" t="s">
        <v>443</v>
      </c>
      <c r="IQ141" t="s">
        <v>443</v>
      </c>
      <c r="IR141">
        <v>0</v>
      </c>
      <c r="IS141">
        <v>100</v>
      </c>
      <c r="IT141">
        <v>100</v>
      </c>
      <c r="IU141">
        <v>1.2E-2</v>
      </c>
      <c r="IV141">
        <v>0.43</v>
      </c>
      <c r="IW141">
        <v>-0.69917481875214904</v>
      </c>
      <c r="IX141">
        <v>3.1429845563750499E-3</v>
      </c>
      <c r="IY141">
        <v>-2.6191379260519398E-6</v>
      </c>
      <c r="IZ141">
        <v>8.1946225552374905E-10</v>
      </c>
      <c r="JA141">
        <v>-7.8431506929107098E-3</v>
      </c>
      <c r="JB141">
        <v>-4.0743828274618102E-2</v>
      </c>
      <c r="JC141">
        <v>3.8132344040852999E-3</v>
      </c>
      <c r="JD141">
        <v>-2.3311986755717701E-5</v>
      </c>
      <c r="JE141">
        <v>5</v>
      </c>
      <c r="JF141">
        <v>2227</v>
      </c>
      <c r="JG141">
        <v>1</v>
      </c>
      <c r="JH141">
        <v>23</v>
      </c>
      <c r="JI141">
        <v>4.7</v>
      </c>
      <c r="JJ141">
        <v>4.4000000000000004</v>
      </c>
      <c r="JK141">
        <v>0.161133</v>
      </c>
      <c r="JL141">
        <v>4.99878</v>
      </c>
      <c r="JM141">
        <v>1.5954600000000001</v>
      </c>
      <c r="JN141">
        <v>2.3144499999999999</v>
      </c>
      <c r="JO141">
        <v>1.49658</v>
      </c>
      <c r="JP141">
        <v>2.2680699999999998</v>
      </c>
      <c r="JQ141">
        <v>30.587700000000002</v>
      </c>
      <c r="JR141">
        <v>24.3064</v>
      </c>
      <c r="JS141">
        <v>2</v>
      </c>
      <c r="JT141">
        <v>507.70699999999999</v>
      </c>
      <c r="JU141">
        <v>548.22</v>
      </c>
      <c r="JV141">
        <v>21.9998</v>
      </c>
      <c r="JW141">
        <v>23.4848</v>
      </c>
      <c r="JX141">
        <v>30.0002</v>
      </c>
      <c r="JY141">
        <v>23.534800000000001</v>
      </c>
      <c r="JZ141">
        <v>23.507100000000001</v>
      </c>
      <c r="KA141">
        <v>-1</v>
      </c>
      <c r="KB141">
        <v>20.05</v>
      </c>
      <c r="KC141">
        <v>95.7</v>
      </c>
      <c r="KD141">
        <v>22</v>
      </c>
      <c r="KE141">
        <v>400</v>
      </c>
      <c r="KF141">
        <v>15.3735</v>
      </c>
      <c r="KG141">
        <v>100.506</v>
      </c>
      <c r="KH141">
        <v>100.405</v>
      </c>
    </row>
    <row r="142" spans="1:294" x14ac:dyDescent="0.35">
      <c r="A142">
        <v>124</v>
      </c>
      <c r="B142">
        <v>1716929187.0999999</v>
      </c>
      <c r="C142">
        <v>40201.099999904603</v>
      </c>
      <c r="D142" t="s">
        <v>935</v>
      </c>
      <c r="E142" t="s">
        <v>936</v>
      </c>
      <c r="F142">
        <v>15</v>
      </c>
      <c r="G142">
        <v>1716929179.0999999</v>
      </c>
      <c r="H142">
        <f t="shared" si="50"/>
        <v>1.0604532496687798E-3</v>
      </c>
      <c r="I142">
        <f t="shared" si="51"/>
        <v>1.0604532496687797</v>
      </c>
      <c r="J142">
        <f t="shared" si="52"/>
        <v>8.9127789151055765</v>
      </c>
      <c r="K142">
        <f t="shared" si="53"/>
        <v>401.15993333333302</v>
      </c>
      <c r="L142">
        <f t="shared" si="54"/>
        <v>274.0765433088402</v>
      </c>
      <c r="M142">
        <f t="shared" si="55"/>
        <v>27.587003229208584</v>
      </c>
      <c r="N142">
        <f t="shared" si="56"/>
        <v>40.378502452963488</v>
      </c>
      <c r="O142">
        <f t="shared" si="57"/>
        <v>0.11896524987481989</v>
      </c>
      <c r="P142">
        <f t="shared" si="58"/>
        <v>2.938684927766726</v>
      </c>
      <c r="Q142">
        <f t="shared" si="59"/>
        <v>0.11635306354340207</v>
      </c>
      <c r="R142">
        <f t="shared" si="60"/>
        <v>7.2950582065003572E-2</v>
      </c>
      <c r="S142">
        <f t="shared" si="61"/>
        <v>77.180412720391928</v>
      </c>
      <c r="T142">
        <f t="shared" si="62"/>
        <v>23.764567109520375</v>
      </c>
      <c r="U142">
        <f t="shared" si="63"/>
        <v>23.764567109520375</v>
      </c>
      <c r="V142">
        <f t="shared" si="64"/>
        <v>2.9528791940428083</v>
      </c>
      <c r="W142">
        <f t="shared" si="65"/>
        <v>70.462763422121014</v>
      </c>
      <c r="X142">
        <f t="shared" si="66"/>
        <v>2.0583417114989122</v>
      </c>
      <c r="Y142">
        <f t="shared" si="67"/>
        <v>2.9211765357086725</v>
      </c>
      <c r="Z142">
        <f t="shared" si="68"/>
        <v>0.89453748254389609</v>
      </c>
      <c r="AA142">
        <f t="shared" si="69"/>
        <v>-46.76598831039319</v>
      </c>
      <c r="AB142">
        <f t="shared" si="70"/>
        <v>-28.399244205027529</v>
      </c>
      <c r="AC142">
        <f t="shared" si="71"/>
        <v>-2.0170078792506585</v>
      </c>
      <c r="AD142">
        <f t="shared" si="72"/>
        <v>-1.8276742794469669E-3</v>
      </c>
      <c r="AE142">
        <f t="shared" si="73"/>
        <v>8.7950723672516826</v>
      </c>
      <c r="AF142">
        <f t="shared" si="74"/>
        <v>0.97623986812652819</v>
      </c>
      <c r="AG142">
        <f t="shared" si="75"/>
        <v>8.9127789151055765</v>
      </c>
      <c r="AH142">
        <v>420.25715095107699</v>
      </c>
      <c r="AI142">
        <v>409.441933333333</v>
      </c>
      <c r="AJ142">
        <v>-1.56783157058865E-2</v>
      </c>
      <c r="AK142">
        <v>67.039566627506801</v>
      </c>
      <c r="AL142">
        <f t="shared" si="76"/>
        <v>1.0604532496687797</v>
      </c>
      <c r="AM142">
        <v>19.303934813216198</v>
      </c>
      <c r="AN142">
        <v>20.549725454545399</v>
      </c>
      <c r="AO142">
        <v>5.2055189754291004E-6</v>
      </c>
      <c r="AP142">
        <v>77.585598416939106</v>
      </c>
      <c r="AQ142">
        <v>0</v>
      </c>
      <c r="AR142">
        <v>0</v>
      </c>
      <c r="AS142">
        <f t="shared" si="77"/>
        <v>1</v>
      </c>
      <c r="AT142">
        <f t="shared" si="78"/>
        <v>0</v>
      </c>
      <c r="AU142">
        <f t="shared" si="79"/>
        <v>53765.703973089301</v>
      </c>
      <c r="AV142" t="s">
        <v>484</v>
      </c>
      <c r="AW142">
        <v>10531.5</v>
      </c>
      <c r="AX142">
        <v>1256.3007692307699</v>
      </c>
      <c r="AY142">
        <v>6278</v>
      </c>
      <c r="AZ142">
        <f t="shared" si="80"/>
        <v>0.79988837699414306</v>
      </c>
      <c r="BA142">
        <v>-1.58532174459789</v>
      </c>
      <c r="BB142" t="s">
        <v>937</v>
      </c>
      <c r="BC142">
        <v>10467.5</v>
      </c>
      <c r="BD142">
        <v>2250.75</v>
      </c>
      <c r="BE142">
        <v>3187.75</v>
      </c>
      <c r="BF142">
        <f t="shared" si="81"/>
        <v>0.29393773037408832</v>
      </c>
      <c r="BG142">
        <v>0.5</v>
      </c>
      <c r="BH142">
        <f t="shared" si="82"/>
        <v>336.61181136019593</v>
      </c>
      <c r="BI142">
        <f t="shared" si="83"/>
        <v>8.9127789151055765</v>
      </c>
      <c r="BJ142">
        <f t="shared" si="84"/>
        <v>49.471455924163379</v>
      </c>
      <c r="BK142">
        <f t="shared" si="85"/>
        <v>3.1187558800394661E-2</v>
      </c>
      <c r="BL142">
        <f t="shared" si="86"/>
        <v>0.9694141635950122</v>
      </c>
      <c r="BM142">
        <f t="shared" si="87"/>
        <v>1052.1860930407183</v>
      </c>
      <c r="BN142" t="s">
        <v>438</v>
      </c>
      <c r="BO142">
        <v>0</v>
      </c>
      <c r="BP142">
        <f t="shared" si="88"/>
        <v>1052.1860930407183</v>
      </c>
      <c r="BQ142">
        <f t="shared" si="89"/>
        <v>0.66992829016054634</v>
      </c>
      <c r="BR142">
        <f t="shared" si="90"/>
        <v>0.43875999072027094</v>
      </c>
      <c r="BS142">
        <f t="shared" si="91"/>
        <v>0.59134329216826409</v>
      </c>
      <c r="BT142">
        <f t="shared" si="92"/>
        <v>0.48512794697007128</v>
      </c>
      <c r="BU142">
        <f t="shared" si="93"/>
        <v>0.61537934830211483</v>
      </c>
      <c r="BV142">
        <f t="shared" si="94"/>
        <v>0.20511258932291179</v>
      </c>
      <c r="BW142">
        <f t="shared" si="95"/>
        <v>0.79488741067708824</v>
      </c>
      <c r="DF142">
        <f t="shared" si="96"/>
        <v>400.029</v>
      </c>
      <c r="DG142">
        <f t="shared" si="97"/>
        <v>336.61181136019593</v>
      </c>
      <c r="DH142">
        <f t="shared" si="98"/>
        <v>0.84146852193264976</v>
      </c>
      <c r="DI142">
        <f t="shared" si="99"/>
        <v>0.19293704386529958</v>
      </c>
      <c r="DJ142">
        <v>1716929179.0999999</v>
      </c>
      <c r="DK142">
        <v>401.15993333333302</v>
      </c>
      <c r="DL142">
        <v>412.17893333333302</v>
      </c>
      <c r="DM142">
        <v>20.4496</v>
      </c>
      <c r="DN142">
        <v>19.302593333333299</v>
      </c>
      <c r="DO142">
        <v>401.11593333333298</v>
      </c>
      <c r="DP142">
        <v>20.023599999999998</v>
      </c>
      <c r="DQ142">
        <v>500.22873333333303</v>
      </c>
      <c r="DR142">
        <v>100.5544</v>
      </c>
      <c r="DS142">
        <v>9.9975220000000004E-2</v>
      </c>
      <c r="DT142">
        <v>23.5853133333333</v>
      </c>
      <c r="DU142">
        <v>22.689506666666698</v>
      </c>
      <c r="DV142">
        <v>999.9</v>
      </c>
      <c r="DW142">
        <v>0</v>
      </c>
      <c r="DX142">
        <v>0</v>
      </c>
      <c r="DY142">
        <v>9996.7459999999992</v>
      </c>
      <c r="DZ142">
        <v>0</v>
      </c>
      <c r="EA142">
        <v>0.22148200000000001</v>
      </c>
      <c r="EB142">
        <v>-11.0658733333333</v>
      </c>
      <c r="EC142">
        <v>409.52786666666702</v>
      </c>
      <c r="ED142">
        <v>420.29166666666703</v>
      </c>
      <c r="EE142">
        <v>1.2449586666666701</v>
      </c>
      <c r="EF142">
        <v>412.17893333333302</v>
      </c>
      <c r="EG142">
        <v>19.302593333333299</v>
      </c>
      <c r="EH142">
        <v>2.0661473333333298</v>
      </c>
      <c r="EI142">
        <v>1.94096133333333</v>
      </c>
      <c r="EJ142">
        <v>17.960566666666701</v>
      </c>
      <c r="EK142">
        <v>16.970753333333299</v>
      </c>
      <c r="EL142">
        <v>400.029</v>
      </c>
      <c r="EM142">
        <v>0.95001886666666702</v>
      </c>
      <c r="EN142">
        <v>4.9981226666666698E-2</v>
      </c>
      <c r="EO142">
        <v>0</v>
      </c>
      <c r="EP142">
        <v>2250.7006666666698</v>
      </c>
      <c r="EQ142">
        <v>8.3295499999999993</v>
      </c>
      <c r="ER142">
        <v>4786.2893333333304</v>
      </c>
      <c r="ES142">
        <v>3981.6280000000002</v>
      </c>
      <c r="ET142">
        <v>38.616533333333301</v>
      </c>
      <c r="EU142">
        <v>41.811999999999998</v>
      </c>
      <c r="EV142">
        <v>40.495800000000003</v>
      </c>
      <c r="EW142">
        <v>42.028933333333299</v>
      </c>
      <c r="EX142">
        <v>41.566200000000002</v>
      </c>
      <c r="EY142">
        <v>372.12333333333299</v>
      </c>
      <c r="EZ142">
        <v>19.582000000000001</v>
      </c>
      <c r="FA142">
        <v>0</v>
      </c>
      <c r="FB142">
        <v>299</v>
      </c>
      <c r="FC142">
        <v>0</v>
      </c>
      <c r="FD142">
        <v>2250.75</v>
      </c>
      <c r="FE142">
        <v>1.8561538453019799</v>
      </c>
      <c r="FF142">
        <v>4.9523076895464397</v>
      </c>
      <c r="FG142">
        <v>4786.3123999999998</v>
      </c>
      <c r="FH142">
        <v>15</v>
      </c>
      <c r="FI142">
        <v>1716929228.0999999</v>
      </c>
      <c r="FJ142" t="s">
        <v>938</v>
      </c>
      <c r="FK142">
        <v>1716929228.0999999</v>
      </c>
      <c r="FL142">
        <v>1716929207.0999999</v>
      </c>
      <c r="FM142">
        <v>126</v>
      </c>
      <c r="FN142">
        <v>3.1E-2</v>
      </c>
      <c r="FO142">
        <v>-5.0000000000000001E-3</v>
      </c>
      <c r="FP142">
        <v>4.3999999999999997E-2</v>
      </c>
      <c r="FQ142">
        <v>0.42599999999999999</v>
      </c>
      <c r="FR142">
        <v>412</v>
      </c>
      <c r="FS142">
        <v>19</v>
      </c>
      <c r="FT142">
        <v>0.48</v>
      </c>
      <c r="FU142">
        <v>0.1</v>
      </c>
      <c r="FV142">
        <v>-11.069115</v>
      </c>
      <c r="FW142">
        <v>9.1610526315785396E-2</v>
      </c>
      <c r="FX142">
        <v>2.5312610987410802E-2</v>
      </c>
      <c r="FY142">
        <v>1</v>
      </c>
      <c r="FZ142">
        <v>401.12886666666702</v>
      </c>
      <c r="GA142">
        <v>-0.40457142857155398</v>
      </c>
      <c r="GB142">
        <v>3.1924633470442901E-2</v>
      </c>
      <c r="GC142">
        <v>1</v>
      </c>
      <c r="GD142">
        <v>1.244901</v>
      </c>
      <c r="GE142">
        <v>-3.6748872180443499E-3</v>
      </c>
      <c r="GF142">
        <v>1.0596173837758599E-3</v>
      </c>
      <c r="GG142">
        <v>1</v>
      </c>
      <c r="GH142">
        <v>9.9980756249999997E-2</v>
      </c>
      <c r="GI142">
        <v>-1.0162676470590101E-3</v>
      </c>
      <c r="GJ142">
        <v>1.6771191806468899E-4</v>
      </c>
      <c r="GK142">
        <v>1</v>
      </c>
      <c r="GL142">
        <v>4</v>
      </c>
      <c r="GM142">
        <v>4</v>
      </c>
      <c r="GN142" t="s">
        <v>440</v>
      </c>
      <c r="GO142">
        <v>2.9505300000000001</v>
      </c>
      <c r="GP142">
        <v>2.8860299999999999</v>
      </c>
      <c r="GQ142">
        <v>9.8575700000000002E-2</v>
      </c>
      <c r="GR142">
        <v>0.103004</v>
      </c>
      <c r="GS142">
        <v>0.103462</v>
      </c>
      <c r="GT142">
        <v>0.104981</v>
      </c>
      <c r="GU142">
        <v>33213.199999999997</v>
      </c>
      <c r="GV142">
        <v>24827.7</v>
      </c>
      <c r="GW142">
        <v>34636.800000000003</v>
      </c>
      <c r="GX142">
        <v>24796.400000000001</v>
      </c>
      <c r="GY142">
        <v>41554</v>
      </c>
      <c r="GZ142">
        <v>28383.200000000001</v>
      </c>
      <c r="HA142">
        <v>47523</v>
      </c>
      <c r="HB142">
        <v>32825.4</v>
      </c>
      <c r="HC142">
        <v>2.1269499999999999</v>
      </c>
      <c r="HD142">
        <v>2.1589999999999998</v>
      </c>
      <c r="HE142">
        <v>4.0840399999999999E-2</v>
      </c>
      <c r="HF142">
        <v>0</v>
      </c>
      <c r="HG142">
        <v>22.022300000000001</v>
      </c>
      <c r="HH142">
        <v>999.9</v>
      </c>
      <c r="HI142">
        <v>59.857999999999997</v>
      </c>
      <c r="HJ142">
        <v>27.634</v>
      </c>
      <c r="HK142">
        <v>22.112100000000002</v>
      </c>
      <c r="HL142">
        <v>61.170200000000001</v>
      </c>
      <c r="HM142">
        <v>31.694700000000001</v>
      </c>
      <c r="HN142">
        <v>1</v>
      </c>
      <c r="HO142">
        <v>-0.29900399999999999</v>
      </c>
      <c r="HP142">
        <v>0.28488599999999997</v>
      </c>
      <c r="HQ142">
        <v>20.352499999999999</v>
      </c>
      <c r="HR142">
        <v>5.2160900000000003</v>
      </c>
      <c r="HS142">
        <v>11.950100000000001</v>
      </c>
      <c r="HT142">
        <v>4.9890499999999998</v>
      </c>
      <c r="HU142">
        <v>3.2989999999999999</v>
      </c>
      <c r="HV142">
        <v>9999</v>
      </c>
      <c r="HW142">
        <v>999.9</v>
      </c>
      <c r="HX142">
        <v>9999</v>
      </c>
      <c r="HY142">
        <v>9999</v>
      </c>
      <c r="HZ142">
        <v>1.8702700000000001</v>
      </c>
      <c r="IA142">
        <v>1.87951</v>
      </c>
      <c r="IB142">
        <v>1.8794299999999999</v>
      </c>
      <c r="IC142">
        <v>1.87198</v>
      </c>
      <c r="ID142">
        <v>1.8760699999999999</v>
      </c>
      <c r="IE142">
        <v>1.8771899999999999</v>
      </c>
      <c r="IF142">
        <v>1.8773</v>
      </c>
      <c r="IG142">
        <v>1.88019</v>
      </c>
      <c r="IH142">
        <v>5</v>
      </c>
      <c r="II142">
        <v>0</v>
      </c>
      <c r="IJ142">
        <v>0</v>
      </c>
      <c r="IK142">
        <v>0</v>
      </c>
      <c r="IL142" t="s">
        <v>441</v>
      </c>
      <c r="IM142" t="s">
        <v>442</v>
      </c>
      <c r="IN142" t="s">
        <v>443</v>
      </c>
      <c r="IO142" t="s">
        <v>443</v>
      </c>
      <c r="IP142" t="s">
        <v>443</v>
      </c>
      <c r="IQ142" t="s">
        <v>443</v>
      </c>
      <c r="IR142">
        <v>0</v>
      </c>
      <c r="IS142">
        <v>100</v>
      </c>
      <c r="IT142">
        <v>100</v>
      </c>
      <c r="IU142">
        <v>4.3999999999999997E-2</v>
      </c>
      <c r="IV142">
        <v>0.42599999999999999</v>
      </c>
      <c r="IW142">
        <v>-0.895038917037561</v>
      </c>
      <c r="IX142">
        <v>3.1429845563750499E-3</v>
      </c>
      <c r="IY142">
        <v>-2.6191379260519398E-6</v>
      </c>
      <c r="IZ142">
        <v>8.1946225552374905E-10</v>
      </c>
      <c r="JA142">
        <v>-1.9203760014885999E-3</v>
      </c>
      <c r="JB142">
        <v>-4.0743828274618102E-2</v>
      </c>
      <c r="JC142">
        <v>3.8132344040852999E-3</v>
      </c>
      <c r="JD142">
        <v>-2.3311986755717701E-5</v>
      </c>
      <c r="JE142">
        <v>5</v>
      </c>
      <c r="JF142">
        <v>2227</v>
      </c>
      <c r="JG142">
        <v>1</v>
      </c>
      <c r="JH142">
        <v>23</v>
      </c>
      <c r="JI142">
        <v>4.5999999999999996</v>
      </c>
      <c r="JJ142">
        <v>4.5999999999999996</v>
      </c>
      <c r="JK142">
        <v>0.161133</v>
      </c>
      <c r="JL142">
        <v>4.99878</v>
      </c>
      <c r="JM142">
        <v>1.5954600000000001</v>
      </c>
      <c r="JN142">
        <v>2.3144499999999999</v>
      </c>
      <c r="JO142">
        <v>1.49658</v>
      </c>
      <c r="JP142">
        <v>2.2668499999999998</v>
      </c>
      <c r="JQ142">
        <v>30.587700000000002</v>
      </c>
      <c r="JR142">
        <v>24.3064</v>
      </c>
      <c r="JS142">
        <v>2</v>
      </c>
      <c r="JT142">
        <v>507.68200000000002</v>
      </c>
      <c r="JU142">
        <v>548.29600000000005</v>
      </c>
      <c r="JV142">
        <v>22</v>
      </c>
      <c r="JW142">
        <v>23.478899999999999</v>
      </c>
      <c r="JX142">
        <v>30.0001</v>
      </c>
      <c r="JY142">
        <v>23.5289</v>
      </c>
      <c r="JZ142">
        <v>23.501300000000001</v>
      </c>
      <c r="KA142">
        <v>-1</v>
      </c>
      <c r="KB142">
        <v>20.05</v>
      </c>
      <c r="KC142">
        <v>95.7</v>
      </c>
      <c r="KD142">
        <v>22</v>
      </c>
      <c r="KE142">
        <v>400</v>
      </c>
      <c r="KF142">
        <v>15.3735</v>
      </c>
      <c r="KG142">
        <v>100.498</v>
      </c>
      <c r="KH142">
        <v>100.398</v>
      </c>
    </row>
    <row r="143" spans="1:294" x14ac:dyDescent="0.35">
      <c r="A143">
        <v>125</v>
      </c>
      <c r="B143">
        <v>1716929487.0999999</v>
      </c>
      <c r="C143">
        <v>40501.099999904603</v>
      </c>
      <c r="D143" t="s">
        <v>939</v>
      </c>
      <c r="E143" t="s">
        <v>940</v>
      </c>
      <c r="F143">
        <v>15</v>
      </c>
      <c r="G143">
        <v>1716929478.5999999</v>
      </c>
      <c r="H143">
        <f t="shared" si="50"/>
        <v>1.0524609689167885E-3</v>
      </c>
      <c r="I143">
        <f t="shared" si="51"/>
        <v>1.0524609689167885</v>
      </c>
      <c r="J143">
        <f t="shared" si="52"/>
        <v>8.4291422906937985</v>
      </c>
      <c r="K143">
        <f t="shared" si="53"/>
        <v>401.16481249999998</v>
      </c>
      <c r="L143">
        <f t="shared" si="54"/>
        <v>279.68358281836464</v>
      </c>
      <c r="M143">
        <f t="shared" si="55"/>
        <v>28.150392991715744</v>
      </c>
      <c r="N143">
        <f t="shared" si="56"/>
        <v>40.377583169252226</v>
      </c>
      <c r="O143">
        <f t="shared" si="57"/>
        <v>0.11794275143171488</v>
      </c>
      <c r="P143">
        <f t="shared" si="58"/>
        <v>2.9395037057235238</v>
      </c>
      <c r="Q143">
        <f t="shared" si="59"/>
        <v>0.11537545159561513</v>
      </c>
      <c r="R143">
        <f t="shared" si="60"/>
        <v>7.2335664486061116E-2</v>
      </c>
      <c r="S143">
        <f t="shared" si="61"/>
        <v>77.177934941603411</v>
      </c>
      <c r="T143">
        <f t="shared" si="62"/>
        <v>23.765381954041501</v>
      </c>
      <c r="U143">
        <f t="shared" si="63"/>
        <v>23.765381954041501</v>
      </c>
      <c r="V143">
        <f t="shared" si="64"/>
        <v>2.9530239908860381</v>
      </c>
      <c r="W143">
        <f t="shared" si="65"/>
        <v>70.447116653135936</v>
      </c>
      <c r="X143">
        <f t="shared" si="66"/>
        <v>2.0577357372968708</v>
      </c>
      <c r="Y143">
        <f t="shared" si="67"/>
        <v>2.9209651651587807</v>
      </c>
      <c r="Z143">
        <f t="shared" si="68"/>
        <v>0.8952882535891673</v>
      </c>
      <c r="AA143">
        <f t="shared" si="69"/>
        <v>-46.413528729230372</v>
      </c>
      <c r="AB143">
        <f t="shared" si="70"/>
        <v>-28.726590405625327</v>
      </c>
      <c r="AC143">
        <f t="shared" si="71"/>
        <v>-2.0396848092306303</v>
      </c>
      <c r="AD143">
        <f t="shared" si="72"/>
        <v>-1.8690024829233209E-3</v>
      </c>
      <c r="AE143">
        <f t="shared" si="73"/>
        <v>8.7862559835024125</v>
      </c>
      <c r="AF143">
        <f t="shared" si="74"/>
        <v>0.98062649525564294</v>
      </c>
      <c r="AG143">
        <f t="shared" si="75"/>
        <v>8.4291422906937985</v>
      </c>
      <c r="AH143">
        <v>420.37002761985502</v>
      </c>
      <c r="AI143">
        <v>409.79875151515103</v>
      </c>
      <c r="AJ143">
        <v>4.7980892385439601E-2</v>
      </c>
      <c r="AK143">
        <v>67.039610600606096</v>
      </c>
      <c r="AL143">
        <f t="shared" si="76"/>
        <v>1.0524609689167885</v>
      </c>
      <c r="AM143">
        <v>19.291066752083498</v>
      </c>
      <c r="AN143">
        <v>20.5275690909091</v>
      </c>
      <c r="AO143">
        <v>-7.0947012075444904E-6</v>
      </c>
      <c r="AP143">
        <v>77.588006305791097</v>
      </c>
      <c r="AQ143">
        <v>0</v>
      </c>
      <c r="AR143">
        <v>0</v>
      </c>
      <c r="AS143">
        <f t="shared" si="77"/>
        <v>1</v>
      </c>
      <c r="AT143">
        <f t="shared" si="78"/>
        <v>0</v>
      </c>
      <c r="AU143">
        <f t="shared" si="79"/>
        <v>53789.878405132062</v>
      </c>
      <c r="AV143" t="s">
        <v>484</v>
      </c>
      <c r="AW143">
        <v>10531.5</v>
      </c>
      <c r="AX143">
        <v>1256.3007692307699</v>
      </c>
      <c r="AY143">
        <v>6278</v>
      </c>
      <c r="AZ143">
        <f t="shared" si="80"/>
        <v>0.79988837699414306</v>
      </c>
      <c r="BA143">
        <v>-1.58532174459789</v>
      </c>
      <c r="BB143" t="s">
        <v>941</v>
      </c>
      <c r="BC143">
        <v>10465.9</v>
      </c>
      <c r="BD143">
        <v>2255.5724</v>
      </c>
      <c r="BE143">
        <v>3187.03</v>
      </c>
      <c r="BF143">
        <f t="shared" si="81"/>
        <v>0.29226508693046505</v>
      </c>
      <c r="BG143">
        <v>0.5</v>
      </c>
      <c r="BH143">
        <f t="shared" si="82"/>
        <v>336.60144622080168</v>
      </c>
      <c r="BI143">
        <f t="shared" si="83"/>
        <v>8.4291422906937985</v>
      </c>
      <c r="BJ143">
        <f t="shared" si="84"/>
        <v>49.188425470321427</v>
      </c>
      <c r="BK143">
        <f t="shared" si="85"/>
        <v>2.9751696398602114E-2</v>
      </c>
      <c r="BL143">
        <f t="shared" si="86"/>
        <v>0.96985908510431329</v>
      </c>
      <c r="BM143">
        <f t="shared" si="87"/>
        <v>1052.1076390893891</v>
      </c>
      <c r="BN143" t="s">
        <v>438</v>
      </c>
      <c r="BO143">
        <v>0</v>
      </c>
      <c r="BP143">
        <f t="shared" si="88"/>
        <v>1052.1076390893891</v>
      </c>
      <c r="BQ143">
        <f t="shared" si="89"/>
        <v>0.66987833842499467</v>
      </c>
      <c r="BR143">
        <f t="shared" si="90"/>
        <v>0.43629577218101007</v>
      </c>
      <c r="BS143">
        <f t="shared" si="91"/>
        <v>0.59147219011250329</v>
      </c>
      <c r="BT143">
        <f t="shared" si="92"/>
        <v>0.48243823378014228</v>
      </c>
      <c r="BU143">
        <f t="shared" si="93"/>
        <v>0.61552272606468339</v>
      </c>
      <c r="BV143">
        <f t="shared" si="94"/>
        <v>0.20350936853724777</v>
      </c>
      <c r="BW143">
        <f t="shared" si="95"/>
        <v>0.79649063146275223</v>
      </c>
      <c r="DF143">
        <f t="shared" si="96"/>
        <v>400.01675</v>
      </c>
      <c r="DG143">
        <f t="shared" si="97"/>
        <v>336.60144622080168</v>
      </c>
      <c r="DH143">
        <f t="shared" si="98"/>
        <v>0.84146837906363092</v>
      </c>
      <c r="DI143">
        <f t="shared" si="99"/>
        <v>0.19293675812726196</v>
      </c>
      <c r="DJ143">
        <v>1716929478.5999999</v>
      </c>
      <c r="DK143">
        <v>401.16481249999998</v>
      </c>
      <c r="DL143">
        <v>412.17531250000002</v>
      </c>
      <c r="DM143">
        <v>20.44429375</v>
      </c>
      <c r="DN143">
        <v>19.292131250000001</v>
      </c>
      <c r="DO143">
        <v>401.09281249999998</v>
      </c>
      <c r="DP143">
        <v>20.01429375</v>
      </c>
      <c r="DQ143">
        <v>500.23062499999997</v>
      </c>
      <c r="DR143">
        <v>100.550875</v>
      </c>
      <c r="DS143">
        <v>9.9984475000000003E-2</v>
      </c>
      <c r="DT143">
        <v>23.5841125</v>
      </c>
      <c r="DU143">
        <v>22.691012499999999</v>
      </c>
      <c r="DV143">
        <v>999.9</v>
      </c>
      <c r="DW143">
        <v>0</v>
      </c>
      <c r="DX143">
        <v>0</v>
      </c>
      <c r="DY143">
        <v>10001.755625</v>
      </c>
      <c r="DZ143">
        <v>0</v>
      </c>
      <c r="EA143">
        <v>0.22148200000000001</v>
      </c>
      <c r="EB143">
        <v>-11.054062500000001</v>
      </c>
      <c r="EC143">
        <v>409.52981249999999</v>
      </c>
      <c r="ED143">
        <v>420.28337499999998</v>
      </c>
      <c r="EE143">
        <v>1.2402906250000001</v>
      </c>
      <c r="EF143">
        <v>412.17531250000002</v>
      </c>
      <c r="EG143">
        <v>19.292131250000001</v>
      </c>
      <c r="EH143">
        <v>2.0645525</v>
      </c>
      <c r="EI143">
        <v>1.939839375</v>
      </c>
      <c r="EJ143">
        <v>17.9483</v>
      </c>
      <c r="EK143">
        <v>16.961649999999999</v>
      </c>
      <c r="EL143">
        <v>400.01675</v>
      </c>
      <c r="EM143">
        <v>0.9500229375</v>
      </c>
      <c r="EN143">
        <v>4.9977112499999997E-2</v>
      </c>
      <c r="EO143">
        <v>0</v>
      </c>
      <c r="EP143">
        <v>2255.569375</v>
      </c>
      <c r="EQ143">
        <v>8.3295499999999993</v>
      </c>
      <c r="ER143">
        <v>4795.9043750000001</v>
      </c>
      <c r="ES143">
        <v>3981.5056249999998</v>
      </c>
      <c r="ET143">
        <v>38.58175</v>
      </c>
      <c r="EU143">
        <v>41.777124999999998</v>
      </c>
      <c r="EV143">
        <v>40.444937500000002</v>
      </c>
      <c r="EW143">
        <v>41.996062500000001</v>
      </c>
      <c r="EX143">
        <v>41.546500000000002</v>
      </c>
      <c r="EY143">
        <v>372.11124999999998</v>
      </c>
      <c r="EZ143">
        <v>19.579374999999999</v>
      </c>
      <c r="FA143">
        <v>0</v>
      </c>
      <c r="FB143">
        <v>298.799999952316</v>
      </c>
      <c r="FC143">
        <v>0</v>
      </c>
      <c r="FD143">
        <v>2255.5724</v>
      </c>
      <c r="FE143">
        <v>1.96153845854852</v>
      </c>
      <c r="FF143">
        <v>11.322307662552401</v>
      </c>
      <c r="FG143">
        <v>4796.2340000000004</v>
      </c>
      <c r="FH143">
        <v>15</v>
      </c>
      <c r="FI143">
        <v>1716929518.0999999</v>
      </c>
      <c r="FJ143" t="s">
        <v>942</v>
      </c>
      <c r="FK143">
        <v>1716929518.0999999</v>
      </c>
      <c r="FL143">
        <v>1716929510.0999999</v>
      </c>
      <c r="FM143">
        <v>127</v>
      </c>
      <c r="FN143">
        <v>2.7E-2</v>
      </c>
      <c r="FO143">
        <v>5.0000000000000001E-3</v>
      </c>
      <c r="FP143">
        <v>7.1999999999999995E-2</v>
      </c>
      <c r="FQ143">
        <v>0.43</v>
      </c>
      <c r="FR143">
        <v>413</v>
      </c>
      <c r="FS143">
        <v>19</v>
      </c>
      <c r="FT143">
        <v>0.13</v>
      </c>
      <c r="FU143">
        <v>0.1</v>
      </c>
      <c r="FV143">
        <v>-11.08747</v>
      </c>
      <c r="FW143">
        <v>0.72768721804510195</v>
      </c>
      <c r="FX143">
        <v>7.2927444079715298E-2</v>
      </c>
      <c r="FY143">
        <v>0</v>
      </c>
      <c r="FZ143">
        <v>401.07953333333302</v>
      </c>
      <c r="GA143">
        <v>1.4862857142857899</v>
      </c>
      <c r="GB143">
        <v>0.110734437080587</v>
      </c>
      <c r="GC143">
        <v>0</v>
      </c>
      <c r="GD143">
        <v>1.2403065</v>
      </c>
      <c r="GE143">
        <v>-9.3225563909772706E-3</v>
      </c>
      <c r="GF143">
        <v>2.70419354891618E-3</v>
      </c>
      <c r="GG143">
        <v>1</v>
      </c>
      <c r="GH143">
        <v>9.9971850000000001E-2</v>
      </c>
      <c r="GI143">
        <v>-2.0832352941204101E-4</v>
      </c>
      <c r="GJ143">
        <v>1.7986004281107001E-4</v>
      </c>
      <c r="GK143">
        <v>1</v>
      </c>
      <c r="GL143">
        <v>2</v>
      </c>
      <c r="GM143">
        <v>4</v>
      </c>
      <c r="GN143" t="s">
        <v>457</v>
      </c>
      <c r="GO143">
        <v>2.9505599999999998</v>
      </c>
      <c r="GP143">
        <v>2.8858700000000002</v>
      </c>
      <c r="GQ143">
        <v>9.8639599999999994E-2</v>
      </c>
      <c r="GR143">
        <v>0.103047</v>
      </c>
      <c r="GS143">
        <v>0.103399</v>
      </c>
      <c r="GT143">
        <v>0.104935</v>
      </c>
      <c r="GU143">
        <v>33213.699999999997</v>
      </c>
      <c r="GV143">
        <v>24828.400000000001</v>
      </c>
      <c r="GW143">
        <v>34639.599999999999</v>
      </c>
      <c r="GX143">
        <v>24798.2</v>
      </c>
      <c r="GY143">
        <v>41559.9</v>
      </c>
      <c r="GZ143">
        <v>28385.7</v>
      </c>
      <c r="HA143">
        <v>47526.400000000001</v>
      </c>
      <c r="HB143">
        <v>32826.699999999997</v>
      </c>
      <c r="HC143">
        <v>2.1268799999999999</v>
      </c>
      <c r="HD143">
        <v>2.1590199999999999</v>
      </c>
      <c r="HE143">
        <v>4.0233100000000001E-2</v>
      </c>
      <c r="HF143">
        <v>0</v>
      </c>
      <c r="HG143">
        <v>22.0242</v>
      </c>
      <c r="HH143">
        <v>999.9</v>
      </c>
      <c r="HI143">
        <v>59.822000000000003</v>
      </c>
      <c r="HJ143">
        <v>27.634</v>
      </c>
      <c r="HK143">
        <v>22.1006</v>
      </c>
      <c r="HL143">
        <v>61.020099999999999</v>
      </c>
      <c r="HM143">
        <v>31.6707</v>
      </c>
      <c r="HN143">
        <v>1</v>
      </c>
      <c r="HO143">
        <v>-0.30088900000000002</v>
      </c>
      <c r="HP143">
        <v>0.28497</v>
      </c>
      <c r="HQ143">
        <v>20.352799999999998</v>
      </c>
      <c r="HR143">
        <v>5.21624</v>
      </c>
      <c r="HS143">
        <v>11.950100000000001</v>
      </c>
      <c r="HT143">
        <v>4.9893999999999998</v>
      </c>
      <c r="HU143">
        <v>3.2989999999999999</v>
      </c>
      <c r="HV143">
        <v>9999</v>
      </c>
      <c r="HW143">
        <v>999.9</v>
      </c>
      <c r="HX143">
        <v>9999</v>
      </c>
      <c r="HY143">
        <v>9999</v>
      </c>
      <c r="HZ143">
        <v>1.8702700000000001</v>
      </c>
      <c r="IA143">
        <v>1.87951</v>
      </c>
      <c r="IB143">
        <v>1.87944</v>
      </c>
      <c r="IC143">
        <v>1.87201</v>
      </c>
      <c r="ID143">
        <v>1.8760699999999999</v>
      </c>
      <c r="IE143">
        <v>1.8772</v>
      </c>
      <c r="IF143">
        <v>1.87731</v>
      </c>
      <c r="IG143">
        <v>1.88019</v>
      </c>
      <c r="IH143">
        <v>5</v>
      </c>
      <c r="II143">
        <v>0</v>
      </c>
      <c r="IJ143">
        <v>0</v>
      </c>
      <c r="IK143">
        <v>0</v>
      </c>
      <c r="IL143" t="s">
        <v>441</v>
      </c>
      <c r="IM143" t="s">
        <v>442</v>
      </c>
      <c r="IN143" t="s">
        <v>443</v>
      </c>
      <c r="IO143" t="s">
        <v>443</v>
      </c>
      <c r="IP143" t="s">
        <v>443</v>
      </c>
      <c r="IQ143" t="s">
        <v>443</v>
      </c>
      <c r="IR143">
        <v>0</v>
      </c>
      <c r="IS143">
        <v>100</v>
      </c>
      <c r="IT143">
        <v>100</v>
      </c>
      <c r="IU143">
        <v>7.1999999999999995E-2</v>
      </c>
      <c r="IV143">
        <v>0.43</v>
      </c>
      <c r="IW143">
        <v>-0.86378276849265001</v>
      </c>
      <c r="IX143">
        <v>3.1429845563750499E-3</v>
      </c>
      <c r="IY143">
        <v>-2.6191379260519398E-6</v>
      </c>
      <c r="IZ143">
        <v>8.1946225552374905E-10</v>
      </c>
      <c r="JA143">
        <v>-6.9947272953350299E-3</v>
      </c>
      <c r="JB143">
        <v>-4.0743828274618102E-2</v>
      </c>
      <c r="JC143">
        <v>3.8132344040852999E-3</v>
      </c>
      <c r="JD143">
        <v>-2.3311986755717701E-5</v>
      </c>
      <c r="JE143">
        <v>5</v>
      </c>
      <c r="JF143">
        <v>2227</v>
      </c>
      <c r="JG143">
        <v>1</v>
      </c>
      <c r="JH143">
        <v>23</v>
      </c>
      <c r="JI143">
        <v>4.3</v>
      </c>
      <c r="JJ143">
        <v>4.7</v>
      </c>
      <c r="JK143">
        <v>0.161133</v>
      </c>
      <c r="JL143">
        <v>4.99878</v>
      </c>
      <c r="JM143">
        <v>1.5954600000000001</v>
      </c>
      <c r="JN143">
        <v>2.3156699999999999</v>
      </c>
      <c r="JO143">
        <v>1.49658</v>
      </c>
      <c r="JP143">
        <v>2.4121100000000002</v>
      </c>
      <c r="JQ143">
        <v>30.587700000000002</v>
      </c>
      <c r="JR143">
        <v>24.315200000000001</v>
      </c>
      <c r="JS143">
        <v>2</v>
      </c>
      <c r="JT143">
        <v>507.52600000000001</v>
      </c>
      <c r="JU143">
        <v>548.20100000000002</v>
      </c>
      <c r="JV143">
        <v>21.9999</v>
      </c>
      <c r="JW143">
        <v>23.4651</v>
      </c>
      <c r="JX143">
        <v>30</v>
      </c>
      <c r="JY143">
        <v>23.516999999999999</v>
      </c>
      <c r="JZ143">
        <v>23.4909</v>
      </c>
      <c r="KA143">
        <v>-1</v>
      </c>
      <c r="KB143">
        <v>20.05</v>
      </c>
      <c r="KC143">
        <v>95.7</v>
      </c>
      <c r="KD143">
        <v>22</v>
      </c>
      <c r="KE143">
        <v>400</v>
      </c>
      <c r="KF143">
        <v>15.3735</v>
      </c>
      <c r="KG143">
        <v>100.505</v>
      </c>
      <c r="KH143">
        <v>100.404</v>
      </c>
    </row>
    <row r="144" spans="1:294" x14ac:dyDescent="0.35">
      <c r="A144">
        <v>126</v>
      </c>
      <c r="B144">
        <v>1716929787.0999999</v>
      </c>
      <c r="C144">
        <v>40801.099999904603</v>
      </c>
      <c r="D144" t="s">
        <v>943</v>
      </c>
      <c r="E144" t="s">
        <v>944</v>
      </c>
      <c r="F144">
        <v>15</v>
      </c>
      <c r="G144">
        <v>1716929778.5999999</v>
      </c>
      <c r="H144">
        <f t="shared" si="50"/>
        <v>1.0534243436520101E-3</v>
      </c>
      <c r="I144">
        <f t="shared" si="51"/>
        <v>1.0534243436520101</v>
      </c>
      <c r="J144">
        <f t="shared" si="52"/>
        <v>8.6442238231176383</v>
      </c>
      <c r="K144">
        <f t="shared" si="53"/>
        <v>401.97624999999999</v>
      </c>
      <c r="L144">
        <f t="shared" si="54"/>
        <v>277.54681310463997</v>
      </c>
      <c r="M144">
        <f t="shared" si="55"/>
        <v>27.935773011640102</v>
      </c>
      <c r="N144">
        <f t="shared" si="56"/>
        <v>40.459903504049855</v>
      </c>
      <c r="O144">
        <f t="shared" si="57"/>
        <v>0.11796232868934693</v>
      </c>
      <c r="P144">
        <f t="shared" si="58"/>
        <v>2.9392375598376983</v>
      </c>
      <c r="Q144">
        <f t="shared" si="59"/>
        <v>0.11539395940306008</v>
      </c>
      <c r="R144">
        <f t="shared" si="60"/>
        <v>7.2347324846143674E-2</v>
      </c>
      <c r="S144">
        <f t="shared" si="61"/>
        <v>77.17163700776625</v>
      </c>
      <c r="T144">
        <f t="shared" si="62"/>
        <v>23.765890974617317</v>
      </c>
      <c r="U144">
        <f t="shared" si="63"/>
        <v>23.765890974617317</v>
      </c>
      <c r="V144">
        <f t="shared" si="64"/>
        <v>2.9531144463507677</v>
      </c>
      <c r="W144">
        <f t="shared" si="65"/>
        <v>70.423178315361767</v>
      </c>
      <c r="X144">
        <f t="shared" si="66"/>
        <v>2.0571333485313632</v>
      </c>
      <c r="Y144">
        <f t="shared" si="67"/>
        <v>2.9211026791766233</v>
      </c>
      <c r="Z144">
        <f t="shared" si="68"/>
        <v>0.89598109781940449</v>
      </c>
      <c r="AA144">
        <f t="shared" si="69"/>
        <v>-46.456013555053644</v>
      </c>
      <c r="AB144">
        <f t="shared" si="70"/>
        <v>-28.680851946374208</v>
      </c>
      <c r="AC144">
        <f t="shared" si="71"/>
        <v>-2.0366349079972137</v>
      </c>
      <c r="AD144">
        <f t="shared" si="72"/>
        <v>-1.8634016588130464E-3</v>
      </c>
      <c r="AE144">
        <f t="shared" si="73"/>
        <v>8.6512019478870048</v>
      </c>
      <c r="AF144">
        <f t="shared" si="74"/>
        <v>0.96036945185064759</v>
      </c>
      <c r="AG144">
        <f t="shared" si="75"/>
        <v>8.6442238231176383</v>
      </c>
      <c r="AH144">
        <v>420.89012325659399</v>
      </c>
      <c r="AI144">
        <v>410.322090909091</v>
      </c>
      <c r="AJ144">
        <v>-8.2668923896650601E-4</v>
      </c>
      <c r="AK144">
        <v>67.039359482491406</v>
      </c>
      <c r="AL144">
        <f t="shared" si="76"/>
        <v>1.0534243436520101</v>
      </c>
      <c r="AM144">
        <v>19.2962077126728</v>
      </c>
      <c r="AN144">
        <v>20.533800606060598</v>
      </c>
      <c r="AO144">
        <v>2.6285025423682202E-7</v>
      </c>
      <c r="AP144">
        <v>77.575915107140204</v>
      </c>
      <c r="AQ144">
        <v>0</v>
      </c>
      <c r="AR144">
        <v>0</v>
      </c>
      <c r="AS144">
        <f t="shared" si="77"/>
        <v>1</v>
      </c>
      <c r="AT144">
        <f t="shared" si="78"/>
        <v>0</v>
      </c>
      <c r="AU144">
        <f t="shared" si="79"/>
        <v>53781.959581058043</v>
      </c>
      <c r="AV144" t="s">
        <v>484</v>
      </c>
      <c r="AW144">
        <v>10531.5</v>
      </c>
      <c r="AX144">
        <v>1256.3007692307699</v>
      </c>
      <c r="AY144">
        <v>6278</v>
      </c>
      <c r="AZ144">
        <f t="shared" si="80"/>
        <v>0.79988837699414306</v>
      </c>
      <c r="BA144">
        <v>-1.58532174459789</v>
      </c>
      <c r="BB144" t="s">
        <v>945</v>
      </c>
      <c r="BC144">
        <v>10466.299999999999</v>
      </c>
      <c r="BD144">
        <v>2261.38846153846</v>
      </c>
      <c r="BE144">
        <v>3186.8</v>
      </c>
      <c r="BF144">
        <f t="shared" si="81"/>
        <v>0.29038896023018079</v>
      </c>
      <c r="BG144">
        <v>0.5</v>
      </c>
      <c r="BH144">
        <f t="shared" si="82"/>
        <v>336.57347944138314</v>
      </c>
      <c r="BI144">
        <f t="shared" si="83"/>
        <v>8.6442238231176383</v>
      </c>
      <c r="BJ144">
        <f t="shared" si="84"/>
        <v>48.868611368018691</v>
      </c>
      <c r="BK144">
        <f t="shared" si="85"/>
        <v>3.0393201462853469E-2</v>
      </c>
      <c r="BL144">
        <f t="shared" si="86"/>
        <v>0.97000125517760749</v>
      </c>
      <c r="BM144">
        <f t="shared" si="87"/>
        <v>1052.0825724059475</v>
      </c>
      <c r="BN144" t="s">
        <v>438</v>
      </c>
      <c r="BO144">
        <v>0</v>
      </c>
      <c r="BP144">
        <f t="shared" si="88"/>
        <v>1052.0825724059475</v>
      </c>
      <c r="BQ144">
        <f t="shared" si="89"/>
        <v>0.66986237843418239</v>
      </c>
      <c r="BR144">
        <f t="shared" si="90"/>
        <v>0.43350540286942402</v>
      </c>
      <c r="BS144">
        <f t="shared" si="91"/>
        <v>0.59151336446262026</v>
      </c>
      <c r="BT144">
        <f t="shared" si="92"/>
        <v>0.47936384729498133</v>
      </c>
      <c r="BU144">
        <f t="shared" si="93"/>
        <v>0.61556852729439271</v>
      </c>
      <c r="BV144">
        <f t="shared" si="94"/>
        <v>0.20168294265217004</v>
      </c>
      <c r="BW144">
        <f t="shared" si="95"/>
        <v>0.79831705734782998</v>
      </c>
      <c r="DF144">
        <f t="shared" si="96"/>
        <v>399.98343749999998</v>
      </c>
      <c r="DG144">
        <f t="shared" si="97"/>
        <v>336.57347944138314</v>
      </c>
      <c r="DH144">
        <f t="shared" si="98"/>
        <v>0.84146854066021959</v>
      </c>
      <c r="DI144">
        <f t="shared" si="99"/>
        <v>0.19293708132043907</v>
      </c>
      <c r="DJ144">
        <v>1716929778.5999999</v>
      </c>
      <c r="DK144">
        <v>401.97624999999999</v>
      </c>
      <c r="DL144">
        <v>412.81606249999999</v>
      </c>
      <c r="DM144">
        <v>20.43798125</v>
      </c>
      <c r="DN144">
        <v>19.3096</v>
      </c>
      <c r="DO144">
        <v>401.87324999999998</v>
      </c>
      <c r="DP144">
        <v>20.009981249999999</v>
      </c>
      <c r="DQ144">
        <v>500.22531249999997</v>
      </c>
      <c r="DR144">
        <v>100.55249999999999</v>
      </c>
      <c r="DS144">
        <v>9.9972637500000003E-2</v>
      </c>
      <c r="DT144">
        <v>23.584893749999999</v>
      </c>
      <c r="DU144">
        <v>22.692081250000001</v>
      </c>
      <c r="DV144">
        <v>999.9</v>
      </c>
      <c r="DW144">
        <v>0</v>
      </c>
      <c r="DX144">
        <v>0</v>
      </c>
      <c r="DY144">
        <v>10000.079374999999</v>
      </c>
      <c r="DZ144">
        <v>0</v>
      </c>
      <c r="EA144">
        <v>0.22148200000000001</v>
      </c>
      <c r="EB144">
        <v>-10.886025</v>
      </c>
      <c r="EC144">
        <v>410.35575</v>
      </c>
      <c r="ED144">
        <v>420.94437499999998</v>
      </c>
      <c r="EE144">
        <v>1.2233693750000001</v>
      </c>
      <c r="EF144">
        <v>412.81606249999999</v>
      </c>
      <c r="EG144">
        <v>19.3096</v>
      </c>
      <c r="EH144">
        <v>2.0646450000000001</v>
      </c>
      <c r="EI144">
        <v>1.941629375</v>
      </c>
      <c r="EJ144">
        <v>17.948987500000001</v>
      </c>
      <c r="EK144">
        <v>16.976187500000002</v>
      </c>
      <c r="EL144">
        <v>399.98343749999998</v>
      </c>
      <c r="EM144">
        <v>0.95001893749999999</v>
      </c>
      <c r="EN144">
        <v>4.9981168749999999E-2</v>
      </c>
      <c r="EO144">
        <v>0</v>
      </c>
      <c r="EP144">
        <v>2261.3756250000001</v>
      </c>
      <c r="EQ144">
        <v>8.3295499999999993</v>
      </c>
      <c r="ER144">
        <v>4807.5656250000002</v>
      </c>
      <c r="ES144">
        <v>3981.163125</v>
      </c>
      <c r="ET144">
        <v>38.601374999999997</v>
      </c>
      <c r="EU144">
        <v>41.780999999999999</v>
      </c>
      <c r="EV144">
        <v>40.436999999999998</v>
      </c>
      <c r="EW144">
        <v>42</v>
      </c>
      <c r="EX144">
        <v>41.546500000000002</v>
      </c>
      <c r="EY144">
        <v>372.07937500000003</v>
      </c>
      <c r="EZ144">
        <v>19.579999999999998</v>
      </c>
      <c r="FA144">
        <v>0</v>
      </c>
      <c r="FB144">
        <v>298.59999990463302</v>
      </c>
      <c r="FC144">
        <v>0</v>
      </c>
      <c r="FD144">
        <v>2261.38846153846</v>
      </c>
      <c r="FE144">
        <v>2.59623931603792</v>
      </c>
      <c r="FF144">
        <v>7.6536751998492996</v>
      </c>
      <c r="FG144">
        <v>4807.7534615384602</v>
      </c>
      <c r="FH144">
        <v>15</v>
      </c>
      <c r="FI144">
        <v>1716929828.0999999</v>
      </c>
      <c r="FJ144" t="s">
        <v>946</v>
      </c>
      <c r="FK144">
        <v>1716929828.0999999</v>
      </c>
      <c r="FL144">
        <v>1716929807.0999999</v>
      </c>
      <c r="FM144">
        <v>128</v>
      </c>
      <c r="FN144">
        <v>3.1E-2</v>
      </c>
      <c r="FO144">
        <v>-3.0000000000000001E-3</v>
      </c>
      <c r="FP144">
        <v>0.10299999999999999</v>
      </c>
      <c r="FQ144">
        <v>0.42799999999999999</v>
      </c>
      <c r="FR144">
        <v>413</v>
      </c>
      <c r="FS144">
        <v>19</v>
      </c>
      <c r="FT144">
        <v>0.38</v>
      </c>
      <c r="FU144">
        <v>0.06</v>
      </c>
      <c r="FV144">
        <v>-10.8730904761905</v>
      </c>
      <c r="FW144">
        <v>-0.13996363636362</v>
      </c>
      <c r="FX144">
        <v>4.6353608836359E-2</v>
      </c>
      <c r="FY144">
        <v>1</v>
      </c>
      <c r="FZ144">
        <v>401.93587500000001</v>
      </c>
      <c r="GA144">
        <v>-0.25605882353083298</v>
      </c>
      <c r="GB144">
        <v>2.2893435194390702E-2</v>
      </c>
      <c r="GC144">
        <v>1</v>
      </c>
      <c r="GD144">
        <v>1.2257133333333301</v>
      </c>
      <c r="GE144">
        <v>3.8820779220777898E-3</v>
      </c>
      <c r="GF144">
        <v>1.1255302806670401E-2</v>
      </c>
      <c r="GG144">
        <v>1</v>
      </c>
      <c r="GH144">
        <v>9.9964146666666698E-2</v>
      </c>
      <c r="GI144">
        <v>-1.1623285714285499E-3</v>
      </c>
      <c r="GJ144">
        <v>2.12176957173855E-4</v>
      </c>
      <c r="GK144">
        <v>1</v>
      </c>
      <c r="GL144">
        <v>4</v>
      </c>
      <c r="GM144">
        <v>4</v>
      </c>
      <c r="GN144" t="s">
        <v>440</v>
      </c>
      <c r="GO144">
        <v>2.9507500000000002</v>
      </c>
      <c r="GP144">
        <v>2.8860199999999998</v>
      </c>
      <c r="GQ144">
        <v>9.87257E-2</v>
      </c>
      <c r="GR144">
        <v>0.103128</v>
      </c>
      <c r="GS144">
        <v>0.103407</v>
      </c>
      <c r="GT144">
        <v>0.104978</v>
      </c>
      <c r="GU144">
        <v>33208.199999999997</v>
      </c>
      <c r="GV144">
        <v>24825.3</v>
      </c>
      <c r="GW144">
        <v>34637.199999999997</v>
      </c>
      <c r="GX144">
        <v>24797.3</v>
      </c>
      <c r="GY144">
        <v>41557.300000000003</v>
      </c>
      <c r="GZ144">
        <v>28384.5</v>
      </c>
      <c r="HA144">
        <v>47523.9</v>
      </c>
      <c r="HB144">
        <v>32826.800000000003</v>
      </c>
      <c r="HC144">
        <v>2.1273</v>
      </c>
      <c r="HD144">
        <v>2.1587999999999998</v>
      </c>
      <c r="HE144">
        <v>4.0695099999999998E-2</v>
      </c>
      <c r="HF144">
        <v>0</v>
      </c>
      <c r="HG144">
        <v>22.026</v>
      </c>
      <c r="HH144">
        <v>999.9</v>
      </c>
      <c r="HI144">
        <v>59.834000000000003</v>
      </c>
      <c r="HJ144">
        <v>27.654</v>
      </c>
      <c r="HK144">
        <v>22.130400000000002</v>
      </c>
      <c r="HL144">
        <v>61.110100000000003</v>
      </c>
      <c r="HM144">
        <v>30.709099999999999</v>
      </c>
      <c r="HN144">
        <v>1</v>
      </c>
      <c r="HO144">
        <v>-0.300313</v>
      </c>
      <c r="HP144">
        <v>0.285103</v>
      </c>
      <c r="HQ144">
        <v>20.352399999999999</v>
      </c>
      <c r="HR144">
        <v>5.2157900000000001</v>
      </c>
      <c r="HS144">
        <v>11.950100000000001</v>
      </c>
      <c r="HT144">
        <v>4.9896500000000001</v>
      </c>
      <c r="HU144">
        <v>3.2989999999999999</v>
      </c>
      <c r="HV144">
        <v>9999</v>
      </c>
      <c r="HW144">
        <v>999.9</v>
      </c>
      <c r="HX144">
        <v>9999</v>
      </c>
      <c r="HY144">
        <v>9999</v>
      </c>
      <c r="HZ144">
        <v>1.8702700000000001</v>
      </c>
      <c r="IA144">
        <v>1.8795500000000001</v>
      </c>
      <c r="IB144">
        <v>1.8794299999999999</v>
      </c>
      <c r="IC144">
        <v>1.87199</v>
      </c>
      <c r="ID144">
        <v>1.8760600000000001</v>
      </c>
      <c r="IE144">
        <v>1.8772200000000001</v>
      </c>
      <c r="IF144">
        <v>1.8773200000000001</v>
      </c>
      <c r="IG144">
        <v>1.88019</v>
      </c>
      <c r="IH144">
        <v>5</v>
      </c>
      <c r="II144">
        <v>0</v>
      </c>
      <c r="IJ144">
        <v>0</v>
      </c>
      <c r="IK144">
        <v>0</v>
      </c>
      <c r="IL144" t="s">
        <v>441</v>
      </c>
      <c r="IM144" t="s">
        <v>442</v>
      </c>
      <c r="IN144" t="s">
        <v>443</v>
      </c>
      <c r="IO144" t="s">
        <v>443</v>
      </c>
      <c r="IP144" t="s">
        <v>443</v>
      </c>
      <c r="IQ144" t="s">
        <v>443</v>
      </c>
      <c r="IR144">
        <v>0</v>
      </c>
      <c r="IS144">
        <v>100</v>
      </c>
      <c r="IT144">
        <v>100</v>
      </c>
      <c r="IU144">
        <v>0.10299999999999999</v>
      </c>
      <c r="IV144">
        <v>0.42799999999999999</v>
      </c>
      <c r="IW144">
        <v>-0.83660915857534501</v>
      </c>
      <c r="IX144">
        <v>3.1429845563750499E-3</v>
      </c>
      <c r="IY144">
        <v>-2.6191379260519398E-6</v>
      </c>
      <c r="IZ144">
        <v>8.1946225552374905E-10</v>
      </c>
      <c r="JA144">
        <v>-1.78398904249717E-3</v>
      </c>
      <c r="JB144">
        <v>-4.0743828274618102E-2</v>
      </c>
      <c r="JC144">
        <v>3.8132344040852999E-3</v>
      </c>
      <c r="JD144">
        <v>-2.3311986755717701E-5</v>
      </c>
      <c r="JE144">
        <v>5</v>
      </c>
      <c r="JF144">
        <v>2227</v>
      </c>
      <c r="JG144">
        <v>1</v>
      </c>
      <c r="JH144">
        <v>23</v>
      </c>
      <c r="JI144">
        <v>4.5</v>
      </c>
      <c r="JJ144">
        <v>4.5999999999999996</v>
      </c>
      <c r="JK144">
        <v>0.161133</v>
      </c>
      <c r="JL144">
        <v>4.99878</v>
      </c>
      <c r="JM144">
        <v>1.5954600000000001</v>
      </c>
      <c r="JN144">
        <v>2.3144499999999999</v>
      </c>
      <c r="JO144">
        <v>1.49658</v>
      </c>
      <c r="JP144">
        <v>2.3071299999999999</v>
      </c>
      <c r="JQ144">
        <v>30.587700000000002</v>
      </c>
      <c r="JR144">
        <v>24.315200000000001</v>
      </c>
      <c r="JS144">
        <v>2</v>
      </c>
      <c r="JT144">
        <v>507.76299999999998</v>
      </c>
      <c r="JU144">
        <v>548.01099999999997</v>
      </c>
      <c r="JV144">
        <v>21.9999</v>
      </c>
      <c r="JW144">
        <v>23.4651</v>
      </c>
      <c r="JX144">
        <v>30.0001</v>
      </c>
      <c r="JY144">
        <v>23.5151</v>
      </c>
      <c r="JZ144">
        <v>23.4876</v>
      </c>
      <c r="KA144">
        <v>-1</v>
      </c>
      <c r="KB144">
        <v>20.05</v>
      </c>
      <c r="KC144">
        <v>95.7</v>
      </c>
      <c r="KD144">
        <v>22</v>
      </c>
      <c r="KE144">
        <v>400</v>
      </c>
      <c r="KF144">
        <v>15.3735</v>
      </c>
      <c r="KG144">
        <v>100.499</v>
      </c>
      <c r="KH144">
        <v>100.402</v>
      </c>
    </row>
    <row r="145" spans="1:294" x14ac:dyDescent="0.35">
      <c r="A145">
        <v>127</v>
      </c>
      <c r="B145">
        <v>1716930088</v>
      </c>
      <c r="C145">
        <v>41102</v>
      </c>
      <c r="D145" t="s">
        <v>947</v>
      </c>
      <c r="E145" t="s">
        <v>948</v>
      </c>
      <c r="F145">
        <v>15</v>
      </c>
      <c r="G145">
        <v>1716930080</v>
      </c>
      <c r="H145">
        <f t="shared" si="50"/>
        <v>1.0429706583793934E-3</v>
      </c>
      <c r="I145">
        <f t="shared" si="51"/>
        <v>1.0429706583793934</v>
      </c>
      <c r="J145">
        <f t="shared" si="52"/>
        <v>8.5692130656362639</v>
      </c>
      <c r="K145">
        <f t="shared" si="53"/>
        <v>401.68226666666698</v>
      </c>
      <c r="L145">
        <f t="shared" si="54"/>
        <v>277.07115497896882</v>
      </c>
      <c r="M145">
        <f t="shared" si="55"/>
        <v>27.887597808497713</v>
      </c>
      <c r="N145">
        <f t="shared" si="56"/>
        <v>40.429879828003109</v>
      </c>
      <c r="O145">
        <f t="shared" si="57"/>
        <v>0.11673512592527509</v>
      </c>
      <c r="P145">
        <f t="shared" si="58"/>
        <v>2.9383034466322036</v>
      </c>
      <c r="Q145">
        <f t="shared" si="59"/>
        <v>0.11421852267846036</v>
      </c>
      <c r="R145">
        <f t="shared" si="60"/>
        <v>7.160816476403109E-2</v>
      </c>
      <c r="S145">
        <f t="shared" si="61"/>
        <v>77.182905188464744</v>
      </c>
      <c r="T145">
        <f t="shared" si="62"/>
        <v>23.765828436961314</v>
      </c>
      <c r="U145">
        <f t="shared" si="63"/>
        <v>23.765828436961314</v>
      </c>
      <c r="V145">
        <f t="shared" si="64"/>
        <v>2.9531033329705649</v>
      </c>
      <c r="W145">
        <f t="shared" si="65"/>
        <v>70.427261255614027</v>
      </c>
      <c r="X145">
        <f t="shared" si="66"/>
        <v>2.0568930864448629</v>
      </c>
      <c r="Y145">
        <f t="shared" si="67"/>
        <v>2.9205921823076717</v>
      </c>
      <c r="Z145">
        <f t="shared" si="68"/>
        <v>0.89621024652570203</v>
      </c>
      <c r="AA145">
        <f t="shared" si="69"/>
        <v>-45.995006034531251</v>
      </c>
      <c r="AB145">
        <f t="shared" si="70"/>
        <v>-29.121284832480672</v>
      </c>
      <c r="AC145">
        <f t="shared" si="71"/>
        <v>-2.0685365889056042</v>
      </c>
      <c r="AD145">
        <f t="shared" si="72"/>
        <v>-1.9222674527803463E-3</v>
      </c>
      <c r="AE145">
        <f t="shared" si="73"/>
        <v>8.8128798684596408</v>
      </c>
      <c r="AF145">
        <f t="shared" si="74"/>
        <v>0.96862586319679345</v>
      </c>
      <c r="AG145">
        <f t="shared" si="75"/>
        <v>8.5692130656362639</v>
      </c>
      <c r="AH145">
        <v>420.743732435852</v>
      </c>
      <c r="AI145">
        <v>410.14344242424301</v>
      </c>
      <c r="AJ145">
        <v>2.1905571289545601E-2</v>
      </c>
      <c r="AK145">
        <v>67.039415864591007</v>
      </c>
      <c r="AL145">
        <f t="shared" si="76"/>
        <v>1.0429706583793934</v>
      </c>
      <c r="AM145">
        <v>19.2921397704994</v>
      </c>
      <c r="AN145">
        <v>20.517567272727302</v>
      </c>
      <c r="AO145">
        <v>-1.56451132197686E-5</v>
      </c>
      <c r="AP145">
        <v>77.578367050853601</v>
      </c>
      <c r="AQ145">
        <v>0</v>
      </c>
      <c r="AR145">
        <v>0</v>
      </c>
      <c r="AS145">
        <f t="shared" si="77"/>
        <v>1</v>
      </c>
      <c r="AT145">
        <f t="shared" si="78"/>
        <v>0</v>
      </c>
      <c r="AU145">
        <f t="shared" si="79"/>
        <v>53755.044167919921</v>
      </c>
      <c r="AV145" t="s">
        <v>484</v>
      </c>
      <c r="AW145">
        <v>10531.5</v>
      </c>
      <c r="AX145">
        <v>1256.3007692307699</v>
      </c>
      <c r="AY145">
        <v>6278</v>
      </c>
      <c r="AZ145">
        <f t="shared" si="80"/>
        <v>0.79988837699414306</v>
      </c>
      <c r="BA145">
        <v>-1.58532174459789</v>
      </c>
      <c r="BB145" t="s">
        <v>949</v>
      </c>
      <c r="BC145">
        <v>10466.200000000001</v>
      </c>
      <c r="BD145">
        <v>2266.7346153846202</v>
      </c>
      <c r="BE145">
        <v>3186.16</v>
      </c>
      <c r="BF145">
        <f t="shared" si="81"/>
        <v>0.2885684914176877</v>
      </c>
      <c r="BG145">
        <v>0.5</v>
      </c>
      <c r="BH145">
        <f t="shared" si="82"/>
        <v>336.62328892756545</v>
      </c>
      <c r="BI145">
        <f t="shared" si="83"/>
        <v>8.5692130656362639</v>
      </c>
      <c r="BJ145">
        <f t="shared" si="84"/>
        <v>48.569437330943991</v>
      </c>
      <c r="BK145">
        <f t="shared" si="85"/>
        <v>3.0165871299591529E-2</v>
      </c>
      <c r="BL145">
        <f t="shared" si="86"/>
        <v>0.97039696688176369</v>
      </c>
      <c r="BM145">
        <f t="shared" si="87"/>
        <v>1052.0128088773706</v>
      </c>
      <c r="BN145" t="s">
        <v>438</v>
      </c>
      <c r="BO145">
        <v>0</v>
      </c>
      <c r="BP145">
        <f t="shared" si="88"/>
        <v>1052.0128088773706</v>
      </c>
      <c r="BQ145">
        <f t="shared" si="89"/>
        <v>0.66981795990239956</v>
      </c>
      <c r="BR145">
        <f t="shared" si="90"/>
        <v>0.43081629441488184</v>
      </c>
      <c r="BS145">
        <f t="shared" si="91"/>
        <v>0.59162793304432526</v>
      </c>
      <c r="BT145">
        <f t="shared" si="92"/>
        <v>0.47642095856333649</v>
      </c>
      <c r="BU145">
        <f t="shared" si="93"/>
        <v>0.61569597419445377</v>
      </c>
      <c r="BV145">
        <f t="shared" si="94"/>
        <v>0.19994588555777487</v>
      </c>
      <c r="BW145">
        <f t="shared" si="95"/>
        <v>0.80005411444222507</v>
      </c>
      <c r="DF145">
        <f t="shared" si="96"/>
        <v>400.04273333333299</v>
      </c>
      <c r="DG145">
        <f t="shared" si="97"/>
        <v>336.62328892756545</v>
      </c>
      <c r="DH145">
        <f t="shared" si="98"/>
        <v>0.84146832545281181</v>
      </c>
      <c r="DI145">
        <f t="shared" si="99"/>
        <v>0.19293665090562362</v>
      </c>
      <c r="DJ145">
        <v>1716930080</v>
      </c>
      <c r="DK145">
        <v>401.68226666666698</v>
      </c>
      <c r="DL145">
        <v>412.71960000000001</v>
      </c>
      <c r="DM145">
        <v>20.4358133333333</v>
      </c>
      <c r="DN145">
        <v>19.297733333333301</v>
      </c>
      <c r="DO145">
        <v>401.657266666667</v>
      </c>
      <c r="DP145">
        <v>20.003813333333301</v>
      </c>
      <c r="DQ145">
        <v>500.22733333333298</v>
      </c>
      <c r="DR145">
        <v>100.5514</v>
      </c>
      <c r="DS145">
        <v>9.9993360000000003E-2</v>
      </c>
      <c r="DT145">
        <v>23.581993333333301</v>
      </c>
      <c r="DU145">
        <v>22.690633333333299</v>
      </c>
      <c r="DV145">
        <v>999.9</v>
      </c>
      <c r="DW145">
        <v>0</v>
      </c>
      <c r="DX145">
        <v>0</v>
      </c>
      <c r="DY145">
        <v>9994.8739999999998</v>
      </c>
      <c r="DZ145">
        <v>0</v>
      </c>
      <c r="EA145">
        <v>0.22148200000000001</v>
      </c>
      <c r="EB145">
        <v>-10.974826666666701</v>
      </c>
      <c r="EC145">
        <v>410.1628</v>
      </c>
      <c r="ED145">
        <v>420.84100000000001</v>
      </c>
      <c r="EE145">
        <v>1.2255780000000001</v>
      </c>
      <c r="EF145">
        <v>412.71960000000001</v>
      </c>
      <c r="EG145">
        <v>19.297733333333301</v>
      </c>
      <c r="EH145">
        <v>2.06364866666667</v>
      </c>
      <c r="EI145">
        <v>1.9404140000000001</v>
      </c>
      <c r="EJ145">
        <v>17.94134</v>
      </c>
      <c r="EK145">
        <v>16.966326666666699</v>
      </c>
      <c r="EL145">
        <v>400.04273333333299</v>
      </c>
      <c r="EM145">
        <v>0.95002626666666701</v>
      </c>
      <c r="EN145">
        <v>4.9973860000000002E-2</v>
      </c>
      <c r="EO145">
        <v>0</v>
      </c>
      <c r="EP145">
        <v>2266.6873333333301</v>
      </c>
      <c r="EQ145">
        <v>8.3295499999999993</v>
      </c>
      <c r="ER145">
        <v>4819.5919999999996</v>
      </c>
      <c r="ES145">
        <v>3981.7733333333299</v>
      </c>
      <c r="ET145">
        <v>38.566333333333297</v>
      </c>
      <c r="EU145">
        <v>41.787199999999999</v>
      </c>
      <c r="EV145">
        <v>40.437066666666702</v>
      </c>
      <c r="EW145">
        <v>42</v>
      </c>
      <c r="EX145">
        <v>41.528933333333299</v>
      </c>
      <c r="EY145">
        <v>372.13799999999998</v>
      </c>
      <c r="EZ145">
        <v>19.579999999999998</v>
      </c>
      <c r="FA145">
        <v>0</v>
      </c>
      <c r="FB145">
        <v>299.5</v>
      </c>
      <c r="FC145">
        <v>0</v>
      </c>
      <c r="FD145">
        <v>2266.7346153846202</v>
      </c>
      <c r="FE145">
        <v>1.5705982861248899</v>
      </c>
      <c r="FF145">
        <v>-2.9839315868468899</v>
      </c>
      <c r="FG145">
        <v>4819.4123076923097</v>
      </c>
      <c r="FH145">
        <v>15</v>
      </c>
      <c r="FI145">
        <v>1716930123</v>
      </c>
      <c r="FJ145" t="s">
        <v>950</v>
      </c>
      <c r="FK145">
        <v>1716930122</v>
      </c>
      <c r="FL145">
        <v>1716930123</v>
      </c>
      <c r="FM145">
        <v>129</v>
      </c>
      <c r="FN145">
        <v>-7.9000000000000001E-2</v>
      </c>
      <c r="FO145">
        <v>5.0000000000000001E-3</v>
      </c>
      <c r="FP145">
        <v>2.5000000000000001E-2</v>
      </c>
      <c r="FQ145">
        <v>0.432</v>
      </c>
      <c r="FR145">
        <v>413</v>
      </c>
      <c r="FS145">
        <v>19</v>
      </c>
      <c r="FT145">
        <v>0.1</v>
      </c>
      <c r="FU145">
        <v>0.08</v>
      </c>
      <c r="FV145">
        <v>-10.9561428571429</v>
      </c>
      <c r="FW145">
        <v>-0.16542077922079201</v>
      </c>
      <c r="FX145">
        <v>5.7688660034695201E-2</v>
      </c>
      <c r="FY145">
        <v>1</v>
      </c>
      <c r="FZ145">
        <v>401.76893749999999</v>
      </c>
      <c r="GA145">
        <v>-1.20838235294247</v>
      </c>
      <c r="GB145">
        <v>9.75265789092878E-2</v>
      </c>
      <c r="GC145">
        <v>0</v>
      </c>
      <c r="GD145">
        <v>1.2211414285714299</v>
      </c>
      <c r="GE145">
        <v>6.6488571428572493E-2</v>
      </c>
      <c r="GF145">
        <v>1.2417525743006599E-2</v>
      </c>
      <c r="GG145">
        <v>1</v>
      </c>
      <c r="GH145">
        <v>9.9993360000000003E-2</v>
      </c>
      <c r="GI145">
        <v>-6.09599999999891E-4</v>
      </c>
      <c r="GJ145">
        <v>1.2711489186296499E-4</v>
      </c>
      <c r="GK145">
        <v>1</v>
      </c>
      <c r="GL145">
        <v>3</v>
      </c>
      <c r="GM145">
        <v>4</v>
      </c>
      <c r="GN145" t="s">
        <v>448</v>
      </c>
      <c r="GO145">
        <v>2.9506999999999999</v>
      </c>
      <c r="GP145">
        <v>2.88592</v>
      </c>
      <c r="GQ145">
        <v>9.8692799999999997E-2</v>
      </c>
      <c r="GR145">
        <v>0.103104</v>
      </c>
      <c r="GS145">
        <v>0.10335900000000001</v>
      </c>
      <c r="GT145">
        <v>0.10492</v>
      </c>
      <c r="GU145">
        <v>33212.400000000001</v>
      </c>
      <c r="GV145">
        <v>24827.599999999999</v>
      </c>
      <c r="GW145">
        <v>34640.300000000003</v>
      </c>
      <c r="GX145">
        <v>24799</v>
      </c>
      <c r="GY145">
        <v>41563.699999999997</v>
      </c>
      <c r="GZ145">
        <v>28387.7</v>
      </c>
      <c r="HA145">
        <v>47528.6</v>
      </c>
      <c r="HB145">
        <v>32828.400000000001</v>
      </c>
      <c r="HC145">
        <v>2.1271499999999999</v>
      </c>
      <c r="HD145">
        <v>2.1590799999999999</v>
      </c>
      <c r="HE145">
        <v>3.9923899999999998E-2</v>
      </c>
      <c r="HF145">
        <v>0</v>
      </c>
      <c r="HG145">
        <v>22.031600000000001</v>
      </c>
      <c r="HH145">
        <v>999.9</v>
      </c>
      <c r="HI145">
        <v>59.81</v>
      </c>
      <c r="HJ145">
        <v>27.654</v>
      </c>
      <c r="HK145">
        <v>22.120899999999999</v>
      </c>
      <c r="HL145">
        <v>60.830100000000002</v>
      </c>
      <c r="HM145">
        <v>31.4343</v>
      </c>
      <c r="HN145">
        <v>1</v>
      </c>
      <c r="HO145">
        <v>-0.30225600000000002</v>
      </c>
      <c r="HP145">
        <v>0.27848600000000001</v>
      </c>
      <c r="HQ145">
        <v>20.352599999999999</v>
      </c>
      <c r="HR145">
        <v>5.2144399999999997</v>
      </c>
      <c r="HS145">
        <v>11.950100000000001</v>
      </c>
      <c r="HT145">
        <v>4.9887499999999996</v>
      </c>
      <c r="HU145">
        <v>3.2989999999999999</v>
      </c>
      <c r="HV145">
        <v>9999</v>
      </c>
      <c r="HW145">
        <v>999.9</v>
      </c>
      <c r="HX145">
        <v>9999</v>
      </c>
      <c r="HY145">
        <v>9999</v>
      </c>
      <c r="HZ145">
        <v>1.8702700000000001</v>
      </c>
      <c r="IA145">
        <v>1.87954</v>
      </c>
      <c r="IB145">
        <v>1.8794299999999999</v>
      </c>
      <c r="IC145">
        <v>1.8719699999999999</v>
      </c>
      <c r="ID145">
        <v>1.8760699999999999</v>
      </c>
      <c r="IE145">
        <v>1.8771599999999999</v>
      </c>
      <c r="IF145">
        <v>1.87731</v>
      </c>
      <c r="IG145">
        <v>1.88019</v>
      </c>
      <c r="IH145">
        <v>5</v>
      </c>
      <c r="II145">
        <v>0</v>
      </c>
      <c r="IJ145">
        <v>0</v>
      </c>
      <c r="IK145">
        <v>0</v>
      </c>
      <c r="IL145" t="s">
        <v>441</v>
      </c>
      <c r="IM145" t="s">
        <v>442</v>
      </c>
      <c r="IN145" t="s">
        <v>443</v>
      </c>
      <c r="IO145" t="s">
        <v>443</v>
      </c>
      <c r="IP145" t="s">
        <v>443</v>
      </c>
      <c r="IQ145" t="s">
        <v>443</v>
      </c>
      <c r="IR145">
        <v>0</v>
      </c>
      <c r="IS145">
        <v>100</v>
      </c>
      <c r="IT145">
        <v>100</v>
      </c>
      <c r="IU145">
        <v>2.5000000000000001E-2</v>
      </c>
      <c r="IV145">
        <v>0.432</v>
      </c>
      <c r="IW145">
        <v>-0.80539423665700205</v>
      </c>
      <c r="IX145">
        <v>3.1429845563750499E-3</v>
      </c>
      <c r="IY145">
        <v>-2.6191379260519398E-6</v>
      </c>
      <c r="IZ145">
        <v>8.1946225552374905E-10</v>
      </c>
      <c r="JA145">
        <v>-4.7387411164255397E-3</v>
      </c>
      <c r="JB145">
        <v>-4.0743828274618102E-2</v>
      </c>
      <c r="JC145">
        <v>3.8132344040852999E-3</v>
      </c>
      <c r="JD145">
        <v>-2.3311986755717701E-5</v>
      </c>
      <c r="JE145">
        <v>5</v>
      </c>
      <c r="JF145">
        <v>2227</v>
      </c>
      <c r="JG145">
        <v>1</v>
      </c>
      <c r="JH145">
        <v>23</v>
      </c>
      <c r="JI145">
        <v>4.3</v>
      </c>
      <c r="JJ145">
        <v>4.7</v>
      </c>
      <c r="JK145">
        <v>0.161133</v>
      </c>
      <c r="JL145">
        <v>4.99878</v>
      </c>
      <c r="JM145">
        <v>1.5954600000000001</v>
      </c>
      <c r="JN145">
        <v>2.3144499999999999</v>
      </c>
      <c r="JO145">
        <v>1.49658</v>
      </c>
      <c r="JP145">
        <v>2.4157700000000002</v>
      </c>
      <c r="JQ145">
        <v>30.587700000000002</v>
      </c>
      <c r="JR145">
        <v>24.315200000000001</v>
      </c>
      <c r="JS145">
        <v>2</v>
      </c>
      <c r="JT145">
        <v>507.59899999999999</v>
      </c>
      <c r="JU145">
        <v>548.11500000000001</v>
      </c>
      <c r="JV145">
        <v>22</v>
      </c>
      <c r="JW145">
        <v>23.453900000000001</v>
      </c>
      <c r="JX145">
        <v>30.0001</v>
      </c>
      <c r="JY145">
        <v>23.507200000000001</v>
      </c>
      <c r="JZ145">
        <v>23.479500000000002</v>
      </c>
      <c r="KA145">
        <v>-1</v>
      </c>
      <c r="KB145">
        <v>20.05</v>
      </c>
      <c r="KC145">
        <v>95.7</v>
      </c>
      <c r="KD145">
        <v>22</v>
      </c>
      <c r="KE145">
        <v>400</v>
      </c>
      <c r="KF145">
        <v>15.3735</v>
      </c>
      <c r="KG145">
        <v>100.509</v>
      </c>
      <c r="KH145">
        <v>100.408</v>
      </c>
    </row>
    <row r="146" spans="1:294" x14ac:dyDescent="0.35">
      <c r="A146">
        <v>128</v>
      </c>
      <c r="B146">
        <v>1716930388</v>
      </c>
      <c r="C146">
        <v>41402</v>
      </c>
      <c r="D146" t="s">
        <v>951</v>
      </c>
      <c r="E146" t="s">
        <v>952</v>
      </c>
      <c r="F146">
        <v>15</v>
      </c>
      <c r="G146">
        <v>1716930379.5</v>
      </c>
      <c r="H146">
        <f t="shared" si="50"/>
        <v>1.0372605837884387E-3</v>
      </c>
      <c r="I146">
        <f t="shared" si="51"/>
        <v>1.0372605837884388</v>
      </c>
      <c r="J146">
        <f t="shared" si="52"/>
        <v>8.6515906472751496</v>
      </c>
      <c r="K146">
        <f t="shared" si="53"/>
        <v>402.55781250000001</v>
      </c>
      <c r="L146">
        <f t="shared" si="54"/>
        <v>275.93538854823839</v>
      </c>
      <c r="M146">
        <f t="shared" si="55"/>
        <v>27.773397093747707</v>
      </c>
      <c r="N146">
        <f t="shared" si="56"/>
        <v>40.518173615119331</v>
      </c>
      <c r="O146">
        <f t="shared" si="57"/>
        <v>0.1158990484023707</v>
      </c>
      <c r="P146">
        <f t="shared" si="58"/>
        <v>2.9387776205381551</v>
      </c>
      <c r="Q146">
        <f t="shared" si="59"/>
        <v>0.11341834307652633</v>
      </c>
      <c r="R146">
        <f t="shared" si="60"/>
        <v>7.1104923545082577E-2</v>
      </c>
      <c r="S146">
        <f t="shared" si="61"/>
        <v>77.171752598403032</v>
      </c>
      <c r="T146">
        <f t="shared" si="62"/>
        <v>23.763544964513031</v>
      </c>
      <c r="U146">
        <f t="shared" si="63"/>
        <v>23.763544964513031</v>
      </c>
      <c r="V146">
        <f t="shared" si="64"/>
        <v>2.9526975689434671</v>
      </c>
      <c r="W146">
        <f t="shared" si="65"/>
        <v>70.381166485422924</v>
      </c>
      <c r="X146">
        <f t="shared" si="66"/>
        <v>2.0550917302883271</v>
      </c>
      <c r="Y146">
        <f t="shared" si="67"/>
        <v>2.9199455378648342</v>
      </c>
      <c r="Z146">
        <f t="shared" si="68"/>
        <v>0.89760583865513999</v>
      </c>
      <c r="AA146">
        <f t="shared" si="69"/>
        <v>-45.743191745070149</v>
      </c>
      <c r="AB146">
        <f t="shared" si="70"/>
        <v>-29.346385511638715</v>
      </c>
      <c r="AC146">
        <f t="shared" si="71"/>
        <v>-2.0841267692118812</v>
      </c>
      <c r="AD146">
        <f t="shared" si="72"/>
        <v>-1.9514275177101581E-3</v>
      </c>
      <c r="AE146">
        <f t="shared" si="73"/>
        <v>8.4895267624162898</v>
      </c>
      <c r="AF146">
        <f t="shared" si="74"/>
        <v>0.96408803440601987</v>
      </c>
      <c r="AG146">
        <f t="shared" si="75"/>
        <v>8.6515906472751496</v>
      </c>
      <c r="AH146">
        <v>421.35890887188401</v>
      </c>
      <c r="AI146">
        <v>410.779424242424</v>
      </c>
      <c r="AJ146">
        <v>-3.1203090194176702E-4</v>
      </c>
      <c r="AK146">
        <v>67.039772158696806</v>
      </c>
      <c r="AL146">
        <f t="shared" si="76"/>
        <v>1.0372605837884388</v>
      </c>
      <c r="AM146">
        <v>19.297055513756799</v>
      </c>
      <c r="AN146">
        <v>20.5156236363636</v>
      </c>
      <c r="AO146">
        <v>7.4885739219460802E-6</v>
      </c>
      <c r="AP146">
        <v>77.598540911600395</v>
      </c>
      <c r="AQ146">
        <v>0</v>
      </c>
      <c r="AR146">
        <v>0</v>
      </c>
      <c r="AS146">
        <f t="shared" si="77"/>
        <v>1</v>
      </c>
      <c r="AT146">
        <f t="shared" si="78"/>
        <v>0</v>
      </c>
      <c r="AU146">
        <f t="shared" si="79"/>
        <v>53769.636206939656</v>
      </c>
      <c r="AV146" t="s">
        <v>484</v>
      </c>
      <c r="AW146">
        <v>10531.5</v>
      </c>
      <c r="AX146">
        <v>1256.3007692307699</v>
      </c>
      <c r="AY146">
        <v>6278</v>
      </c>
      <c r="AZ146">
        <f t="shared" si="80"/>
        <v>0.79988837699414306</v>
      </c>
      <c r="BA146">
        <v>-1.58532174459789</v>
      </c>
      <c r="BB146" t="s">
        <v>953</v>
      </c>
      <c r="BC146">
        <v>10510.6</v>
      </c>
      <c r="BD146">
        <v>2271.1080000000002</v>
      </c>
      <c r="BE146">
        <v>3182.09</v>
      </c>
      <c r="BF146">
        <f t="shared" si="81"/>
        <v>0.28628417172361564</v>
      </c>
      <c r="BG146">
        <v>0.5</v>
      </c>
      <c r="BH146">
        <f t="shared" si="82"/>
        <v>336.5741425492015</v>
      </c>
      <c r="BI146">
        <f t="shared" si="83"/>
        <v>8.6515906472751496</v>
      </c>
      <c r="BJ146">
        <f t="shared" si="84"/>
        <v>48.177924811642143</v>
      </c>
      <c r="BK146">
        <f t="shared" si="85"/>
        <v>3.0415029254294467E-2</v>
      </c>
      <c r="BL146">
        <f t="shared" si="86"/>
        <v>0.97291717079026674</v>
      </c>
      <c r="BM146">
        <f t="shared" si="87"/>
        <v>1051.568716769945</v>
      </c>
      <c r="BN146" t="s">
        <v>438</v>
      </c>
      <c r="BO146">
        <v>0</v>
      </c>
      <c r="BP146">
        <f t="shared" si="88"/>
        <v>1051.568716769945</v>
      </c>
      <c r="BQ146">
        <f t="shared" si="89"/>
        <v>0.66953520586471627</v>
      </c>
      <c r="BR146">
        <f t="shared" si="90"/>
        <v>0.42758643491177534</v>
      </c>
      <c r="BS146">
        <f t="shared" si="91"/>
        <v>0.59235639621509695</v>
      </c>
      <c r="BT146">
        <f t="shared" si="92"/>
        <v>0.47304345950471466</v>
      </c>
      <c r="BU146">
        <f t="shared" si="93"/>
        <v>0.61650645682452887</v>
      </c>
      <c r="BV146">
        <f t="shared" si="94"/>
        <v>0.19798112580661562</v>
      </c>
      <c r="BW146">
        <f t="shared" si="95"/>
        <v>0.80201887419338436</v>
      </c>
      <c r="DF146">
        <f t="shared" si="96"/>
        <v>399.98424999999997</v>
      </c>
      <c r="DG146">
        <f t="shared" si="97"/>
        <v>336.5741425492015</v>
      </c>
      <c r="DH146">
        <f t="shared" si="98"/>
        <v>0.8414684891947658</v>
      </c>
      <c r="DI146">
        <f t="shared" si="99"/>
        <v>0.19293697838953169</v>
      </c>
      <c r="DJ146">
        <v>1716930379.5</v>
      </c>
      <c r="DK146">
        <v>402.55781250000001</v>
      </c>
      <c r="DL146">
        <v>413.20606249999997</v>
      </c>
      <c r="DM146">
        <v>20.417831249999999</v>
      </c>
      <c r="DN146">
        <v>19.285068750000001</v>
      </c>
      <c r="DO146">
        <v>402.38381249999998</v>
      </c>
      <c r="DP146">
        <v>19.98883125</v>
      </c>
      <c r="DQ146">
        <v>500.23025000000001</v>
      </c>
      <c r="DR146">
        <v>100.5518125</v>
      </c>
      <c r="DS146">
        <v>0.100000375</v>
      </c>
      <c r="DT146">
        <v>23.578318750000001</v>
      </c>
      <c r="DU146">
        <v>22.68499375</v>
      </c>
      <c r="DV146">
        <v>999.9</v>
      </c>
      <c r="DW146">
        <v>0</v>
      </c>
      <c r="DX146">
        <v>0</v>
      </c>
      <c r="DY146">
        <v>9997.5306249999994</v>
      </c>
      <c r="DZ146">
        <v>0</v>
      </c>
      <c r="EA146">
        <v>0.22148200000000001</v>
      </c>
      <c r="EB146">
        <v>-10.812200000000001</v>
      </c>
      <c r="EC146">
        <v>410.82062500000001</v>
      </c>
      <c r="ED146">
        <v>421.33137499999998</v>
      </c>
      <c r="EE146">
        <v>1.227370625</v>
      </c>
      <c r="EF146">
        <v>413.20606249999997</v>
      </c>
      <c r="EG146">
        <v>19.285068750000001</v>
      </c>
      <c r="EH146">
        <v>2.062564375</v>
      </c>
      <c r="EI146">
        <v>1.9391499999999999</v>
      </c>
      <c r="EJ146">
        <v>17.932987499999999</v>
      </c>
      <c r="EK146">
        <v>16.956031249999999</v>
      </c>
      <c r="EL146">
        <v>399.98424999999997</v>
      </c>
      <c r="EM146">
        <v>0.95001881249999998</v>
      </c>
      <c r="EN146">
        <v>4.9981281250000002E-2</v>
      </c>
      <c r="EO146">
        <v>0</v>
      </c>
      <c r="EP146">
        <v>2271.0631250000001</v>
      </c>
      <c r="EQ146">
        <v>8.3295499999999993</v>
      </c>
      <c r="ER146">
        <v>4827.5056249999998</v>
      </c>
      <c r="ES146">
        <v>3981.1731249999998</v>
      </c>
      <c r="ET146">
        <v>38.546500000000002</v>
      </c>
      <c r="EU146">
        <v>41.746062500000001</v>
      </c>
      <c r="EV146">
        <v>40.429250000000003</v>
      </c>
      <c r="EW146">
        <v>41.944937500000002</v>
      </c>
      <c r="EX146">
        <v>41.511625000000002</v>
      </c>
      <c r="EY146">
        <v>372.08125000000001</v>
      </c>
      <c r="EZ146">
        <v>19.579374999999999</v>
      </c>
      <c r="FA146">
        <v>0</v>
      </c>
      <c r="FB146">
        <v>299</v>
      </c>
      <c r="FC146">
        <v>0</v>
      </c>
      <c r="FD146">
        <v>2271.1080000000002</v>
      </c>
      <c r="FE146">
        <v>1.7907692188036799</v>
      </c>
      <c r="FF146">
        <v>3.5084615972213702</v>
      </c>
      <c r="FG146">
        <v>4827.5864000000001</v>
      </c>
      <c r="FH146">
        <v>15</v>
      </c>
      <c r="FI146">
        <v>1716930418</v>
      </c>
      <c r="FJ146" t="s">
        <v>954</v>
      </c>
      <c r="FK146">
        <v>1716930418</v>
      </c>
      <c r="FL146">
        <v>1716930418</v>
      </c>
      <c r="FM146">
        <v>130</v>
      </c>
      <c r="FN146">
        <v>0.14899999999999999</v>
      </c>
      <c r="FO146">
        <v>-4.0000000000000001E-3</v>
      </c>
      <c r="FP146">
        <v>0.17399999999999999</v>
      </c>
      <c r="FQ146">
        <v>0.42899999999999999</v>
      </c>
      <c r="FR146">
        <v>413</v>
      </c>
      <c r="FS146">
        <v>19</v>
      </c>
      <c r="FT146">
        <v>0.17</v>
      </c>
      <c r="FU146">
        <v>0.11</v>
      </c>
      <c r="FV146">
        <v>-10.814605</v>
      </c>
      <c r="FW146">
        <v>0.47926466165414799</v>
      </c>
      <c r="FX146">
        <v>0.25284789592757101</v>
      </c>
      <c r="FY146">
        <v>1</v>
      </c>
      <c r="FZ146">
        <v>402.40173333333303</v>
      </c>
      <c r="GA146">
        <v>-0.380142857143283</v>
      </c>
      <c r="GB146">
        <v>2.8559800808511601E-2</v>
      </c>
      <c r="GC146">
        <v>1</v>
      </c>
      <c r="GD146">
        <v>1.2259315</v>
      </c>
      <c r="GE146">
        <v>-3.6726315789476199E-3</v>
      </c>
      <c r="GF146">
        <v>1.02984611835944E-2</v>
      </c>
      <c r="GG146">
        <v>1</v>
      </c>
      <c r="GH146">
        <v>9.9989300000000003E-2</v>
      </c>
      <c r="GI146">
        <v>3.6213529411764601E-4</v>
      </c>
      <c r="GJ146">
        <v>1.0554972761689201E-4</v>
      </c>
      <c r="GK146">
        <v>1</v>
      </c>
      <c r="GL146">
        <v>4</v>
      </c>
      <c r="GM146">
        <v>4</v>
      </c>
      <c r="GN146" t="s">
        <v>440</v>
      </c>
      <c r="GO146">
        <v>2.9507699999999999</v>
      </c>
      <c r="GP146">
        <v>2.8858799999999998</v>
      </c>
      <c r="GQ146">
        <v>9.8825899999999994E-2</v>
      </c>
      <c r="GR146">
        <v>0.103218</v>
      </c>
      <c r="GS146">
        <v>0.10334</v>
      </c>
      <c r="GT146">
        <v>0.10494100000000001</v>
      </c>
      <c r="GU146">
        <v>33206.400000000001</v>
      </c>
      <c r="GV146">
        <v>24824</v>
      </c>
      <c r="GW146">
        <v>34639</v>
      </c>
      <c r="GX146">
        <v>24798.400000000001</v>
      </c>
      <c r="GY146">
        <v>41561.699999999997</v>
      </c>
      <c r="GZ146">
        <v>28386.1</v>
      </c>
      <c r="HA146">
        <v>47525.4</v>
      </c>
      <c r="HB146">
        <v>32827.300000000003</v>
      </c>
      <c r="HC146">
        <v>2.1274500000000001</v>
      </c>
      <c r="HD146">
        <v>2.1592500000000001</v>
      </c>
      <c r="HE146">
        <v>4.0426900000000002E-2</v>
      </c>
      <c r="HF146">
        <v>0</v>
      </c>
      <c r="HG146">
        <v>22.0198</v>
      </c>
      <c r="HH146">
        <v>999.9</v>
      </c>
      <c r="HI146">
        <v>59.790999999999997</v>
      </c>
      <c r="HJ146">
        <v>27.654</v>
      </c>
      <c r="HK146">
        <v>22.114100000000001</v>
      </c>
      <c r="HL146">
        <v>61.100099999999998</v>
      </c>
      <c r="HM146">
        <v>30.737200000000001</v>
      </c>
      <c r="HN146">
        <v>1</v>
      </c>
      <c r="HO146">
        <v>-0.30228699999999997</v>
      </c>
      <c r="HP146">
        <v>0.27587099999999998</v>
      </c>
      <c r="HQ146">
        <v>20.352599999999999</v>
      </c>
      <c r="HR146">
        <v>5.21624</v>
      </c>
      <c r="HS146">
        <v>11.950100000000001</v>
      </c>
      <c r="HT146">
        <v>4.9896000000000003</v>
      </c>
      <c r="HU146">
        <v>3.29895</v>
      </c>
      <c r="HV146">
        <v>9999</v>
      </c>
      <c r="HW146">
        <v>999.9</v>
      </c>
      <c r="HX146">
        <v>9999</v>
      </c>
      <c r="HY146">
        <v>9999</v>
      </c>
      <c r="HZ146">
        <v>1.8702700000000001</v>
      </c>
      <c r="IA146">
        <v>1.8795500000000001</v>
      </c>
      <c r="IB146">
        <v>1.8794299999999999</v>
      </c>
      <c r="IC146">
        <v>1.87199</v>
      </c>
      <c r="ID146">
        <v>1.8760699999999999</v>
      </c>
      <c r="IE146">
        <v>1.8772</v>
      </c>
      <c r="IF146">
        <v>1.8773</v>
      </c>
      <c r="IG146">
        <v>1.88019</v>
      </c>
      <c r="IH146">
        <v>5</v>
      </c>
      <c r="II146">
        <v>0</v>
      </c>
      <c r="IJ146">
        <v>0</v>
      </c>
      <c r="IK146">
        <v>0</v>
      </c>
      <c r="IL146" t="s">
        <v>441</v>
      </c>
      <c r="IM146" t="s">
        <v>442</v>
      </c>
      <c r="IN146" t="s">
        <v>443</v>
      </c>
      <c r="IO146" t="s">
        <v>443</v>
      </c>
      <c r="IP146" t="s">
        <v>443</v>
      </c>
      <c r="IQ146" t="s">
        <v>443</v>
      </c>
      <c r="IR146">
        <v>0</v>
      </c>
      <c r="IS146">
        <v>100</v>
      </c>
      <c r="IT146">
        <v>100</v>
      </c>
      <c r="IU146">
        <v>0.17399999999999999</v>
      </c>
      <c r="IV146">
        <v>0.42899999999999999</v>
      </c>
      <c r="IW146">
        <v>-0.88409702992593098</v>
      </c>
      <c r="IX146">
        <v>3.1429845563750499E-3</v>
      </c>
      <c r="IY146">
        <v>-2.6191379260519398E-6</v>
      </c>
      <c r="IZ146">
        <v>8.1946225552374905E-10</v>
      </c>
      <c r="JA146">
        <v>6.1658766495402396E-4</v>
      </c>
      <c r="JB146">
        <v>-4.0743828274618102E-2</v>
      </c>
      <c r="JC146">
        <v>3.8132344040852999E-3</v>
      </c>
      <c r="JD146">
        <v>-2.3311986755717701E-5</v>
      </c>
      <c r="JE146">
        <v>5</v>
      </c>
      <c r="JF146">
        <v>2227</v>
      </c>
      <c r="JG146">
        <v>1</v>
      </c>
      <c r="JH146">
        <v>23</v>
      </c>
      <c r="JI146">
        <v>4.4000000000000004</v>
      </c>
      <c r="JJ146">
        <v>4.4000000000000004</v>
      </c>
      <c r="JK146">
        <v>0.161133</v>
      </c>
      <c r="JL146">
        <v>4.99878</v>
      </c>
      <c r="JM146">
        <v>1.5954600000000001</v>
      </c>
      <c r="JN146">
        <v>2.3144499999999999</v>
      </c>
      <c r="JO146">
        <v>1.49658</v>
      </c>
      <c r="JP146">
        <v>2.36816</v>
      </c>
      <c r="JQ146">
        <v>30.587700000000002</v>
      </c>
      <c r="JR146">
        <v>24.315200000000001</v>
      </c>
      <c r="JS146">
        <v>2</v>
      </c>
      <c r="JT146">
        <v>507.649</v>
      </c>
      <c r="JU146">
        <v>548.09299999999996</v>
      </c>
      <c r="JV146">
        <v>22</v>
      </c>
      <c r="JW146">
        <v>23.441400000000002</v>
      </c>
      <c r="JX146">
        <v>30.0001</v>
      </c>
      <c r="JY146">
        <v>23.493500000000001</v>
      </c>
      <c r="JZ146">
        <v>23.466100000000001</v>
      </c>
      <c r="KA146">
        <v>-1</v>
      </c>
      <c r="KB146">
        <v>20.05</v>
      </c>
      <c r="KC146">
        <v>95.7</v>
      </c>
      <c r="KD146">
        <v>22</v>
      </c>
      <c r="KE146">
        <v>400</v>
      </c>
      <c r="KF146">
        <v>15.3735</v>
      </c>
      <c r="KG146">
        <v>100.503</v>
      </c>
      <c r="KH146">
        <v>100.405</v>
      </c>
    </row>
    <row r="147" spans="1:294" x14ac:dyDescent="0.35">
      <c r="A147">
        <v>129</v>
      </c>
      <c r="B147">
        <v>1716930688</v>
      </c>
      <c r="C147">
        <v>41702</v>
      </c>
      <c r="D147" t="s">
        <v>955</v>
      </c>
      <c r="E147" t="s">
        <v>956</v>
      </c>
      <c r="F147">
        <v>15</v>
      </c>
      <c r="G147">
        <v>1716930680</v>
      </c>
      <c r="H147">
        <f t="shared" ref="H147:H210" si="100">(I147)/1000</f>
        <v>1.0275637120864989E-3</v>
      </c>
      <c r="I147">
        <f t="shared" ref="I147:I210" si="101">IF($F$7, AL147, AF147)</f>
        <v>1.0275637120864989</v>
      </c>
      <c r="J147">
        <f t="shared" ref="J147:J210" si="102">IF($F$7, AG147, AE147)</f>
        <v>8.2888858560097489</v>
      </c>
      <c r="K147">
        <f t="shared" ref="K147:K210" si="103">DK147 - IF(AS147&gt;1, J147*$B$7*100/(AU147), 0)</f>
        <v>402.15600000000001</v>
      </c>
      <c r="L147">
        <f t="shared" ref="L147:L210" si="104">((R147-H147/2)*K147-J147)/(R147+H147/2)</f>
        <v>279.6972353369182</v>
      </c>
      <c r="M147">
        <f t="shared" ref="M147:M210" si="105">L147*(DR147+DS147)/1000</f>
        <v>28.151173889275199</v>
      </c>
      <c r="N147">
        <f t="shared" ref="N147:N210" si="106">(DK147 - IF(AS147&gt;1, J147*$B$7*100/(AU147), 0))*(DR147+DS147)/1000</f>
        <v>40.476494066800804</v>
      </c>
      <c r="O147">
        <f t="shared" ref="O147:O210" si="107">2/((1/Q147-1/P147)+SIGN(Q147)*SQRT((1/Q147-1/P147)*(1/Q147-1/P147) + 4*$C$7/(($C$7+1)*($C$7+1))*(2*1/Q147*1/P147-1/P147*1/P147)))</f>
        <v>0.11497303825098271</v>
      </c>
      <c r="P147">
        <f t="shared" ref="P147:P210" si="108">IF(LEFT($D$7,1)&lt;&gt;"0",IF(LEFT($D$7,1)="1",3,$E$7),$D$5+$E$5*(DY147*DR147/($K$5*1000))+$F$5*(DY147*DR147/($K$5*1000))*MAX(MIN($B$7,$J$5),$I$5)*MAX(MIN($B$7,$J$5),$I$5)+$G$5*MAX(MIN($B$7,$J$5),$I$5)*(DY147*DR147/($K$5*1000))+$H$5*(DY147*DR147/($K$5*1000))*(DY147*DR147/($K$5*1000)))</f>
        <v>2.9404913118036529</v>
      </c>
      <c r="Q147">
        <f t="shared" ref="Q147:Q210" si="109">H147*(1000-(1000*0.61365*EXP(17.502*U147/(240.97+U147))/(DR147+DS147)+DM147)/2)/(1000*0.61365*EXP(17.502*U147/(240.97+U147))/(DR147+DS147)-DM147)</f>
        <v>0.1125327557411146</v>
      </c>
      <c r="R147">
        <f t="shared" ref="R147:R210" si="110">1/(($C$7+1)/(O147/1.6)+1/(P147/1.37)) + $C$7/(($C$7+1)/(O147/1.6) + $C$7/(P147/1.37))</f>
        <v>7.0547908110776075E-2</v>
      </c>
      <c r="S147">
        <f t="shared" ref="S147:S210" si="111">(DF147*DI147)</f>
        <v>77.175989970346862</v>
      </c>
      <c r="T147">
        <f t="shared" ref="T147:T210" si="112">(DT147+(S147+2*0.95*0.0000000567*(((DT147+$B$9)+273)^4-(DT147+273)^4)-44100*H147)/(1.84*29.3*P147+8*0.95*0.0000000567*(DT147+273)^3))</f>
        <v>23.758976826851175</v>
      </c>
      <c r="U147">
        <f t="shared" ref="U147:U210" si="113">($C$9*DU147+$D$9*DV147+$E$9*T147)</f>
        <v>23.758976826851175</v>
      </c>
      <c r="V147">
        <f t="shared" ref="V147:V210" si="114">0.61365*EXP(17.502*U147/(240.97+U147))</f>
        <v>2.9518859752619058</v>
      </c>
      <c r="W147">
        <f t="shared" ref="W147:W210" si="115">(X147/Y147*100)</f>
        <v>70.431782556496643</v>
      </c>
      <c r="X147">
        <f t="shared" ref="X147:X210" si="116">DM147*(DR147+DS147)/1000</f>
        <v>2.0557008298040267</v>
      </c>
      <c r="Y147">
        <f t="shared" ref="Y147:Y210" si="117">0.61365*EXP(17.502*DT147/(240.97+DT147))</f>
        <v>2.9187119155404768</v>
      </c>
      <c r="Z147">
        <f t="shared" ref="Z147:Z210" si="118">(V147-DM147*(DR147+DS147)/1000)</f>
        <v>0.89618514545787908</v>
      </c>
      <c r="AA147">
        <f t="shared" ref="AA147:AA210" si="119">(-H147*44100)</f>
        <v>-45.3155597030146</v>
      </c>
      <c r="AB147">
        <f t="shared" ref="AB147:AB210" si="120">2*29.3*P147*0.92*(DT147-U147)</f>
        <v>-29.750931539546684</v>
      </c>
      <c r="AC147">
        <f t="shared" ref="AC147:AC210" si="121">2*0.95*0.0000000567*(((DT147+$B$9)+273)^4-(U147+273)^4)</f>
        <v>-2.1115019070932082</v>
      </c>
      <c r="AD147">
        <f t="shared" ref="AD147:AD210" si="122">S147+AC147+AA147+AB147</f>
        <v>-2.0031793076356053E-3</v>
      </c>
      <c r="AE147">
        <f t="shared" ref="AE147:AE210" si="123">DQ147*AS147*(DL147-DK147*(1000-AS147*DN147)/(1000-AS147*DM147))/(100*$B$7)</f>
        <v>8.6940090176081846</v>
      </c>
      <c r="AF147">
        <f t="shared" ref="AF147:AF210" si="124">1000*DQ147*AS147*(DM147-DN147)/(100*$B$7*(1000-AS147*DM147))</f>
        <v>0.95581387279703656</v>
      </c>
      <c r="AG147">
        <f t="shared" ref="AG147:AG210" si="125">(AH147 - AI147 - DR147*1000/(8.314*(DT147+273.15)) * AK147/DQ147 * AJ147) * DQ147/(100*$B$7) * (1000 - DN147)/1000</f>
        <v>8.2888858560097489</v>
      </c>
      <c r="AH147">
        <v>421.212230066779</v>
      </c>
      <c r="AI147">
        <v>410.863860606061</v>
      </c>
      <c r="AJ147">
        <v>3.8578862095098997E-2</v>
      </c>
      <c r="AK147">
        <v>67.039599407401596</v>
      </c>
      <c r="AL147">
        <f t="shared" ref="AL147:AL210" si="126">(AN147 - AM147 + DR147*1000/(8.314*(DT147+273.15)) * AP147/DQ147 * AO147) * DQ147/(100*$B$7) * 1000/(1000 - AN147)</f>
        <v>1.0275637120864989</v>
      </c>
      <c r="AM147">
        <v>19.297894056769799</v>
      </c>
      <c r="AN147">
        <v>20.505184848484799</v>
      </c>
      <c r="AO147">
        <v>-1.08780150678463E-5</v>
      </c>
      <c r="AP147">
        <v>77.587379274953307</v>
      </c>
      <c r="AQ147">
        <v>0</v>
      </c>
      <c r="AR147">
        <v>0</v>
      </c>
      <c r="AS147">
        <f t="shared" ref="AS147:AS210" si="127">IF(AQ147*$H$15&gt;=AU147,1,(AU147/(AU147-AQ147*$H$15)))</f>
        <v>1</v>
      </c>
      <c r="AT147">
        <f t="shared" ref="AT147:AT210" si="128">(AS147-1)*100</f>
        <v>0</v>
      </c>
      <c r="AU147">
        <f t="shared" ref="AU147:AU210" si="129">MAX(0,($B$15+$C$15*DY147)/(1+$D$15*DY147)*DR147/(DT147+273)*$E$15)</f>
        <v>53821.151843086875</v>
      </c>
      <c r="AV147" t="s">
        <v>484</v>
      </c>
      <c r="AW147">
        <v>10531.5</v>
      </c>
      <c r="AX147">
        <v>1256.3007692307699</v>
      </c>
      <c r="AY147">
        <v>6278</v>
      </c>
      <c r="AZ147">
        <f t="shared" ref="AZ147:AZ210" si="130">1-AX147/AY147</f>
        <v>0.79988837699414306</v>
      </c>
      <c r="BA147">
        <v>-1.58532174459789</v>
      </c>
      <c r="BB147" t="s">
        <v>957</v>
      </c>
      <c r="BC147">
        <v>10465.9</v>
      </c>
      <c r="BD147">
        <v>2275.2838461538499</v>
      </c>
      <c r="BE147">
        <v>3180.86</v>
      </c>
      <c r="BF147">
        <f t="shared" ref="BF147:BF210" si="131">1-BD147/BE147</f>
        <v>0.28469538233249814</v>
      </c>
      <c r="BG147">
        <v>0.5</v>
      </c>
      <c r="BH147">
        <f t="shared" ref="BH147:BH210" si="132">DG147</f>
        <v>336.59271331850653</v>
      </c>
      <c r="BI147">
        <f t="shared" ref="BI147:BI210" si="133">J147</f>
        <v>8.2888858560097489</v>
      </c>
      <c r="BJ147">
        <f t="shared" ref="BJ147:BJ210" si="134">BF147*BG147*BH147</f>
        <v>47.913195604272573</v>
      </c>
      <c r="BK147">
        <f t="shared" ref="BK147:BK210" si="135">(BI147-BA147)/BH147</f>
        <v>2.9335773502809026E-2</v>
      </c>
      <c r="BL147">
        <f t="shared" ref="BL147:BL210" si="136">(AY147-BE147)/BE147</f>
        <v>0.97368007394226708</v>
      </c>
      <c r="BM147">
        <f t="shared" ref="BM147:BM210" si="137">AX147/(AZ147+AX147/BE147)</f>
        <v>1051.4343574119987</v>
      </c>
      <c r="BN147" t="s">
        <v>438</v>
      </c>
      <c r="BO147">
        <v>0</v>
      </c>
      <c r="BP147">
        <f t="shared" ref="BP147:BP210" si="138">IF(BO147&lt;&gt;0, BO147, BM147)</f>
        <v>1051.4343574119987</v>
      </c>
      <c r="BQ147">
        <f t="shared" ref="BQ147:BQ210" si="139">1-BP147/BE147</f>
        <v>0.6694496590821355</v>
      </c>
      <c r="BR147">
        <f t="shared" ref="BR147:BR210" si="140">(BE147-BD147)/(BE147-BP147)</f>
        <v>0.42526779791453839</v>
      </c>
      <c r="BS147">
        <f t="shared" ref="BS147:BS210" si="141">(AY147-BE147)/(AY147-BP147)</f>
        <v>0.59257650468662459</v>
      </c>
      <c r="BT147">
        <f t="shared" ref="BT147:BT210" si="142">(BE147-BD147)/(BE147-AX147)</f>
        <v>0.47053691014965487</v>
      </c>
      <c r="BU147">
        <f t="shared" ref="BU147:BU210" si="143">(AY147-BE147)/(AY147-AX147)</f>
        <v>0.61675139383558353</v>
      </c>
      <c r="BV147">
        <f t="shared" ref="BV147:BV210" si="144">(BR147*BP147/BD147)</f>
        <v>0.19652105146535359</v>
      </c>
      <c r="BW147">
        <f t="shared" ref="BW147:BW210" si="145">(1-BV147)</f>
        <v>0.80347894853464641</v>
      </c>
      <c r="DF147">
        <f t="shared" ref="DF147:DF210" si="146">$B$13*DZ147+$C$13*EA147+$F$13*EL147*(1-EO147)</f>
        <v>400.00633333333298</v>
      </c>
      <c r="DG147">
        <f t="shared" ref="DG147:DG210" si="147">DF147*DH147</f>
        <v>336.59271331850653</v>
      </c>
      <c r="DH147">
        <f t="shared" ref="DH147:DH210" si="148">($B$13*$D$11+$C$13*$D$11+$F$13*((EY147+EQ147)/MAX(EY147+EQ147+EZ147, 0.1)*$I$11+EZ147/MAX(EY147+EQ147+EZ147, 0.1)*$J$11))/($B$13+$C$13+$F$13)</f>
        <v>0.84146846004564968</v>
      </c>
      <c r="DI147">
        <f t="shared" ref="DI147:DI210" si="149">($B$13*$K$11+$C$13*$K$11+$F$13*((EY147+EQ147)/MAX(EY147+EQ147+EZ147, 0.1)*$P$11+EZ147/MAX(EY147+EQ147+EZ147, 0.1)*$Q$11))/($B$13+$C$13+$F$13)</f>
        <v>0.1929369200912992</v>
      </c>
      <c r="DJ147">
        <v>1716930680</v>
      </c>
      <c r="DK147">
        <v>402.15600000000001</v>
      </c>
      <c r="DL147">
        <v>413.04493333333301</v>
      </c>
      <c r="DM147">
        <v>20.424506666666701</v>
      </c>
      <c r="DN147">
        <v>19.301486666666701</v>
      </c>
      <c r="DO147">
        <v>402.12900000000002</v>
      </c>
      <c r="DP147">
        <v>19.9905066666667</v>
      </c>
      <c r="DQ147">
        <v>500.236066666667</v>
      </c>
      <c r="DR147">
        <v>100.5488</v>
      </c>
      <c r="DS147">
        <v>9.9938466666666698E-2</v>
      </c>
      <c r="DT147">
        <v>23.5713066666667</v>
      </c>
      <c r="DU147">
        <v>22.678820000000002</v>
      </c>
      <c r="DV147">
        <v>999.9</v>
      </c>
      <c r="DW147">
        <v>0</v>
      </c>
      <c r="DX147">
        <v>0</v>
      </c>
      <c r="DY147">
        <v>10007.584000000001</v>
      </c>
      <c r="DZ147">
        <v>0</v>
      </c>
      <c r="EA147">
        <v>0.22148200000000001</v>
      </c>
      <c r="EB147">
        <v>-10.75732</v>
      </c>
      <c r="EC147">
        <v>410.71133333333302</v>
      </c>
      <c r="ED147">
        <v>421.17439999999999</v>
      </c>
      <c r="EE147">
        <v>1.20862933333333</v>
      </c>
      <c r="EF147">
        <v>413.04493333333301</v>
      </c>
      <c r="EG147">
        <v>19.301486666666701</v>
      </c>
      <c r="EH147">
        <v>2.0622706666666701</v>
      </c>
      <c r="EI147">
        <v>1.94074533333333</v>
      </c>
      <c r="EJ147">
        <v>17.9307266666667</v>
      </c>
      <c r="EK147">
        <v>16.969000000000001</v>
      </c>
      <c r="EL147">
        <v>400.00633333333298</v>
      </c>
      <c r="EM147">
        <v>0.95002153333333395</v>
      </c>
      <c r="EN147">
        <v>4.9978566666666703E-2</v>
      </c>
      <c r="EO147">
        <v>0</v>
      </c>
      <c r="EP147">
        <v>2275.2553333333299</v>
      </c>
      <c r="EQ147">
        <v>8.3295499999999993</v>
      </c>
      <c r="ER147">
        <v>4836.4186666666701</v>
      </c>
      <c r="ES147">
        <v>3981.3980000000001</v>
      </c>
      <c r="ET147">
        <v>38.557933333333303</v>
      </c>
      <c r="EU147">
        <v>41.741533333333301</v>
      </c>
      <c r="EV147">
        <v>40.424599999999998</v>
      </c>
      <c r="EW147">
        <v>41.936999999999998</v>
      </c>
      <c r="EX147">
        <v>41.5082666666667</v>
      </c>
      <c r="EY147">
        <v>372.101333333333</v>
      </c>
      <c r="EZ147">
        <v>19.579999999999998</v>
      </c>
      <c r="FA147">
        <v>0</v>
      </c>
      <c r="FB147">
        <v>298.799999952316</v>
      </c>
      <c r="FC147">
        <v>0</v>
      </c>
      <c r="FD147">
        <v>2275.2838461538499</v>
      </c>
      <c r="FE147">
        <v>2.83829058625202</v>
      </c>
      <c r="FF147">
        <v>0.25743581777514302</v>
      </c>
      <c r="FG147">
        <v>4836.4942307692299</v>
      </c>
      <c r="FH147">
        <v>15</v>
      </c>
      <c r="FI147">
        <v>1716930729</v>
      </c>
      <c r="FJ147" t="s">
        <v>958</v>
      </c>
      <c r="FK147">
        <v>1716930729</v>
      </c>
      <c r="FL147">
        <v>1716930721</v>
      </c>
      <c r="FM147">
        <v>131</v>
      </c>
      <c r="FN147">
        <v>-0.14799999999999999</v>
      </c>
      <c r="FO147">
        <v>5.0000000000000001E-3</v>
      </c>
      <c r="FP147">
        <v>2.7E-2</v>
      </c>
      <c r="FQ147">
        <v>0.434</v>
      </c>
      <c r="FR147">
        <v>413</v>
      </c>
      <c r="FS147">
        <v>19</v>
      </c>
      <c r="FT147">
        <v>0.38</v>
      </c>
      <c r="FU147">
        <v>0.32</v>
      </c>
      <c r="FV147">
        <v>-10.747235</v>
      </c>
      <c r="FW147">
        <v>-0.16218496240604799</v>
      </c>
      <c r="FX147">
        <v>4.1961140058392202E-2</v>
      </c>
      <c r="FY147">
        <v>1</v>
      </c>
      <c r="FZ147">
        <v>402.280933333333</v>
      </c>
      <c r="GA147">
        <v>-0.199714285713986</v>
      </c>
      <c r="GB147">
        <v>6.3492221745832897E-2</v>
      </c>
      <c r="GC147">
        <v>1</v>
      </c>
      <c r="GD147">
        <v>1.2083744999999999</v>
      </c>
      <c r="GE147">
        <v>8.1902255639094996E-3</v>
      </c>
      <c r="GF147">
        <v>1.32284721339991E-3</v>
      </c>
      <c r="GG147">
        <v>1</v>
      </c>
      <c r="GH147">
        <v>9.9967212499999999E-2</v>
      </c>
      <c r="GI147">
        <v>8.4905294117619502E-4</v>
      </c>
      <c r="GJ147">
        <v>2.2596203739511301E-4</v>
      </c>
      <c r="GK147">
        <v>1</v>
      </c>
      <c r="GL147">
        <v>4</v>
      </c>
      <c r="GM147">
        <v>4</v>
      </c>
      <c r="GN147" t="s">
        <v>440</v>
      </c>
      <c r="GO147">
        <v>2.9506700000000001</v>
      </c>
      <c r="GP147">
        <v>2.88584</v>
      </c>
      <c r="GQ147">
        <v>9.8816399999999999E-2</v>
      </c>
      <c r="GR147">
        <v>0.103211</v>
      </c>
      <c r="GS147">
        <v>0.103315</v>
      </c>
      <c r="GT147">
        <v>0.10495699999999999</v>
      </c>
      <c r="GU147">
        <v>33204.6</v>
      </c>
      <c r="GV147">
        <v>24822.799999999999</v>
      </c>
      <c r="GW147">
        <v>34636.699999999997</v>
      </c>
      <c r="GX147">
        <v>24797.1</v>
      </c>
      <c r="GY147">
        <v>41560.800000000003</v>
      </c>
      <c r="GZ147">
        <v>28384.400000000001</v>
      </c>
      <c r="HA147">
        <v>47522.9</v>
      </c>
      <c r="HB147">
        <v>32825.9</v>
      </c>
      <c r="HC147">
        <v>2.1271300000000002</v>
      </c>
      <c r="HD147">
        <v>2.1593</v>
      </c>
      <c r="HE147">
        <v>4.0426900000000002E-2</v>
      </c>
      <c r="HF147">
        <v>0</v>
      </c>
      <c r="HG147">
        <v>22.003499999999999</v>
      </c>
      <c r="HH147">
        <v>999.9</v>
      </c>
      <c r="HI147">
        <v>59.790999999999997</v>
      </c>
      <c r="HJ147">
        <v>27.664000000000001</v>
      </c>
      <c r="HK147">
        <v>22.1281</v>
      </c>
      <c r="HL147">
        <v>60.8902</v>
      </c>
      <c r="HM147">
        <v>31.286100000000001</v>
      </c>
      <c r="HN147">
        <v>1</v>
      </c>
      <c r="HO147">
        <v>-0.30228699999999997</v>
      </c>
      <c r="HP147">
        <v>0.26396799999999998</v>
      </c>
      <c r="HQ147">
        <v>20.352799999999998</v>
      </c>
      <c r="HR147">
        <v>5.2168400000000004</v>
      </c>
      <c r="HS147">
        <v>11.9499</v>
      </c>
      <c r="HT147">
        <v>4.9897</v>
      </c>
      <c r="HU147">
        <v>3.2989999999999999</v>
      </c>
      <c r="HV147">
        <v>9999</v>
      </c>
      <c r="HW147">
        <v>999.9</v>
      </c>
      <c r="HX147">
        <v>9999</v>
      </c>
      <c r="HY147">
        <v>9999</v>
      </c>
      <c r="HZ147">
        <v>1.8702700000000001</v>
      </c>
      <c r="IA147">
        <v>1.87951</v>
      </c>
      <c r="IB147">
        <v>1.87944</v>
      </c>
      <c r="IC147">
        <v>1.87202</v>
      </c>
      <c r="ID147">
        <v>1.8760699999999999</v>
      </c>
      <c r="IE147">
        <v>1.8772599999999999</v>
      </c>
      <c r="IF147">
        <v>1.8773299999999999</v>
      </c>
      <c r="IG147">
        <v>1.88019</v>
      </c>
      <c r="IH147">
        <v>5</v>
      </c>
      <c r="II147">
        <v>0</v>
      </c>
      <c r="IJ147">
        <v>0</v>
      </c>
      <c r="IK147">
        <v>0</v>
      </c>
      <c r="IL147" t="s">
        <v>441</v>
      </c>
      <c r="IM147" t="s">
        <v>442</v>
      </c>
      <c r="IN147" t="s">
        <v>443</v>
      </c>
      <c r="IO147" t="s">
        <v>443</v>
      </c>
      <c r="IP147" t="s">
        <v>443</v>
      </c>
      <c r="IQ147" t="s">
        <v>443</v>
      </c>
      <c r="IR147">
        <v>0</v>
      </c>
      <c r="IS147">
        <v>100</v>
      </c>
      <c r="IT147">
        <v>100</v>
      </c>
      <c r="IU147">
        <v>2.7E-2</v>
      </c>
      <c r="IV147">
        <v>0.434</v>
      </c>
      <c r="IW147">
        <v>-0.73488950476353199</v>
      </c>
      <c r="IX147">
        <v>3.1429845563750499E-3</v>
      </c>
      <c r="IY147">
        <v>-2.6191379260519398E-6</v>
      </c>
      <c r="IZ147">
        <v>8.1946225552374905E-10</v>
      </c>
      <c r="JA147">
        <v>-3.50578403436742E-3</v>
      </c>
      <c r="JB147">
        <v>-4.0743828274618102E-2</v>
      </c>
      <c r="JC147">
        <v>3.8132344040852999E-3</v>
      </c>
      <c r="JD147">
        <v>-2.3311986755717701E-5</v>
      </c>
      <c r="JE147">
        <v>5</v>
      </c>
      <c r="JF147">
        <v>2227</v>
      </c>
      <c r="JG147">
        <v>1</v>
      </c>
      <c r="JH147">
        <v>23</v>
      </c>
      <c r="JI147">
        <v>4.5</v>
      </c>
      <c r="JJ147">
        <v>4.5</v>
      </c>
      <c r="JK147">
        <v>0.161133</v>
      </c>
      <c r="JL147">
        <v>4.99878</v>
      </c>
      <c r="JM147">
        <v>1.5954600000000001</v>
      </c>
      <c r="JN147">
        <v>2.3144499999999999</v>
      </c>
      <c r="JO147">
        <v>1.49658</v>
      </c>
      <c r="JP147">
        <v>2.3962400000000001</v>
      </c>
      <c r="JQ147">
        <v>30.609300000000001</v>
      </c>
      <c r="JR147">
        <v>24.315200000000001</v>
      </c>
      <c r="JS147">
        <v>2</v>
      </c>
      <c r="JT147">
        <v>507.38</v>
      </c>
      <c r="JU147">
        <v>548.04399999999998</v>
      </c>
      <c r="JV147">
        <v>21.9998</v>
      </c>
      <c r="JW147">
        <v>23.433599999999998</v>
      </c>
      <c r="JX147">
        <v>30</v>
      </c>
      <c r="JY147">
        <v>23.485600000000002</v>
      </c>
      <c r="JZ147">
        <v>23.458300000000001</v>
      </c>
      <c r="KA147">
        <v>-1</v>
      </c>
      <c r="KB147">
        <v>20.05</v>
      </c>
      <c r="KC147">
        <v>95.7</v>
      </c>
      <c r="KD147">
        <v>22</v>
      </c>
      <c r="KE147">
        <v>400</v>
      </c>
      <c r="KF147">
        <v>15.3735</v>
      </c>
      <c r="KG147">
        <v>100.498</v>
      </c>
      <c r="KH147">
        <v>100.4</v>
      </c>
    </row>
    <row r="148" spans="1:294" x14ac:dyDescent="0.35">
      <c r="A148">
        <v>130</v>
      </c>
      <c r="B148">
        <v>1716930988</v>
      </c>
      <c r="C148">
        <v>42002</v>
      </c>
      <c r="D148" t="s">
        <v>959</v>
      </c>
      <c r="E148" t="s">
        <v>960</v>
      </c>
      <c r="F148">
        <v>15</v>
      </c>
      <c r="G148">
        <v>1716930979.5</v>
      </c>
      <c r="H148">
        <f t="shared" si="100"/>
        <v>1.0254508251488043E-3</v>
      </c>
      <c r="I148">
        <f t="shared" si="101"/>
        <v>1.0254508251488044</v>
      </c>
      <c r="J148">
        <f t="shared" si="102"/>
        <v>8.4927022000349677</v>
      </c>
      <c r="K148">
        <f t="shared" si="103"/>
        <v>402.98531250000002</v>
      </c>
      <c r="L148">
        <f t="shared" si="104"/>
        <v>277.11934388964414</v>
      </c>
      <c r="M148">
        <f t="shared" si="105"/>
        <v>27.892465479433312</v>
      </c>
      <c r="N148">
        <f t="shared" si="106"/>
        <v>40.561058495075848</v>
      </c>
      <c r="O148">
        <f t="shared" si="107"/>
        <v>0.11447098906943275</v>
      </c>
      <c r="P148">
        <f t="shared" si="108"/>
        <v>2.9386504506751683</v>
      </c>
      <c r="Q148">
        <f t="shared" si="109"/>
        <v>0.11205024926411788</v>
      </c>
      <c r="R148">
        <f t="shared" si="110"/>
        <v>7.0244635926542842E-2</v>
      </c>
      <c r="S148">
        <f t="shared" si="111"/>
        <v>77.171293328060173</v>
      </c>
      <c r="T148">
        <f t="shared" si="112"/>
        <v>23.761563683172234</v>
      </c>
      <c r="U148">
        <f t="shared" si="113"/>
        <v>23.761563683172234</v>
      </c>
      <c r="V148">
        <f t="shared" si="114"/>
        <v>2.9523455425850513</v>
      </c>
      <c r="W148">
        <f t="shared" si="115"/>
        <v>70.369393310845197</v>
      </c>
      <c r="X148">
        <f t="shared" si="116"/>
        <v>2.0541219664227306</v>
      </c>
      <c r="Y148">
        <f t="shared" si="117"/>
        <v>2.9190559556894082</v>
      </c>
      <c r="Z148">
        <f t="shared" si="118"/>
        <v>0.89822357616232074</v>
      </c>
      <c r="AA148">
        <f t="shared" si="119"/>
        <v>-45.222381389062271</v>
      </c>
      <c r="AB148">
        <f t="shared" si="120"/>
        <v>-29.832278347357246</v>
      </c>
      <c r="AC148">
        <f t="shared" si="121"/>
        <v>-2.1186502940485896</v>
      </c>
      <c r="AD148">
        <f t="shared" si="122"/>
        <v>-2.0167024079356111E-3</v>
      </c>
      <c r="AE148">
        <f t="shared" si="123"/>
        <v>8.4567785688250972</v>
      </c>
      <c r="AF148">
        <f t="shared" si="124"/>
        <v>0.94434887787441391</v>
      </c>
      <c r="AG148">
        <f t="shared" si="125"/>
        <v>8.4927022000349677</v>
      </c>
      <c r="AH148">
        <v>421.739927277817</v>
      </c>
      <c r="AI148">
        <v>411.34886060605999</v>
      </c>
      <c r="AJ148">
        <v>7.7423553092988498E-4</v>
      </c>
      <c r="AK148">
        <v>67.039244547238098</v>
      </c>
      <c r="AL148">
        <f t="shared" si="126"/>
        <v>1.0254508251488044</v>
      </c>
      <c r="AM148">
        <v>19.299509399215101</v>
      </c>
      <c r="AN148">
        <v>20.504231515151499</v>
      </c>
      <c r="AO148">
        <v>2.0676858107625699E-6</v>
      </c>
      <c r="AP148">
        <v>77.571383411229306</v>
      </c>
      <c r="AQ148">
        <v>0</v>
      </c>
      <c r="AR148">
        <v>0</v>
      </c>
      <c r="AS148">
        <f t="shared" si="127"/>
        <v>1</v>
      </c>
      <c r="AT148">
        <f t="shared" si="128"/>
        <v>0</v>
      </c>
      <c r="AU148">
        <f t="shared" si="129"/>
        <v>53766.812087857055</v>
      </c>
      <c r="AV148" t="s">
        <v>484</v>
      </c>
      <c r="AW148">
        <v>10531.5</v>
      </c>
      <c r="AX148">
        <v>1256.3007692307699</v>
      </c>
      <c r="AY148">
        <v>6278</v>
      </c>
      <c r="AZ148">
        <f t="shared" si="130"/>
        <v>0.79988837699414306</v>
      </c>
      <c r="BA148">
        <v>-1.58532174459789</v>
      </c>
      <c r="BB148" t="s">
        <v>961</v>
      </c>
      <c r="BC148">
        <v>10465.1</v>
      </c>
      <c r="BD148">
        <v>2279.3049999999998</v>
      </c>
      <c r="BE148">
        <v>3178.84</v>
      </c>
      <c r="BF148">
        <f t="shared" si="131"/>
        <v>0.28297586541002384</v>
      </c>
      <c r="BG148">
        <v>0.5</v>
      </c>
      <c r="BH148">
        <f t="shared" si="132"/>
        <v>336.57209697653008</v>
      </c>
      <c r="BI148">
        <f t="shared" si="133"/>
        <v>8.4927022000349677</v>
      </c>
      <c r="BJ148">
        <f t="shared" si="134"/>
        <v>47.620890207400031</v>
      </c>
      <c r="BK148">
        <f t="shared" si="135"/>
        <v>2.9943135616900589E-2</v>
      </c>
      <c r="BL148">
        <f t="shared" si="136"/>
        <v>0.97493425274628476</v>
      </c>
      <c r="BM148">
        <f t="shared" si="137"/>
        <v>1051.2135512136947</v>
      </c>
      <c r="BN148" t="s">
        <v>438</v>
      </c>
      <c r="BO148">
        <v>0</v>
      </c>
      <c r="BP148">
        <f t="shared" si="138"/>
        <v>1051.2135512136947</v>
      </c>
      <c r="BQ148">
        <f t="shared" si="139"/>
        <v>0.66930907148088781</v>
      </c>
      <c r="BR148">
        <f t="shared" si="140"/>
        <v>0.42278803241665652</v>
      </c>
      <c r="BS148">
        <f t="shared" si="141"/>
        <v>0.59293794195851368</v>
      </c>
      <c r="BT148">
        <f t="shared" si="142"/>
        <v>0.4678890217704873</v>
      </c>
      <c r="BU148">
        <f t="shared" si="143"/>
        <v>0.61715364811390083</v>
      </c>
      <c r="BV148">
        <f t="shared" si="144"/>
        <v>0.19498948537706196</v>
      </c>
      <c r="BW148">
        <f t="shared" si="145"/>
        <v>0.80501051462293804</v>
      </c>
      <c r="DF148">
        <f t="shared" si="146"/>
        <v>399.98181249999999</v>
      </c>
      <c r="DG148">
        <f t="shared" si="147"/>
        <v>336.57209697653008</v>
      </c>
      <c r="DH148">
        <f t="shared" si="148"/>
        <v>0.84146850296231934</v>
      </c>
      <c r="DI148">
        <f t="shared" si="149"/>
        <v>0.19293700592463858</v>
      </c>
      <c r="DJ148">
        <v>1716930979.5</v>
      </c>
      <c r="DK148">
        <v>402.98531250000002</v>
      </c>
      <c r="DL148">
        <v>413.58506249999999</v>
      </c>
      <c r="DM148">
        <v>20.408268750000001</v>
      </c>
      <c r="DN148">
        <v>19.298706249999999</v>
      </c>
      <c r="DO148">
        <v>402.91531250000003</v>
      </c>
      <c r="DP148">
        <v>19.979268749999999</v>
      </c>
      <c r="DQ148">
        <v>500.23843749999997</v>
      </c>
      <c r="DR148">
        <v>100.55143750000001</v>
      </c>
      <c r="DS148">
        <v>0.10001861250000001</v>
      </c>
      <c r="DT148">
        <v>23.573262499999998</v>
      </c>
      <c r="DU148">
        <v>22.683624999999999</v>
      </c>
      <c r="DV148">
        <v>999.9</v>
      </c>
      <c r="DW148">
        <v>0</v>
      </c>
      <c r="DX148">
        <v>0</v>
      </c>
      <c r="DY148">
        <v>9996.8443750000006</v>
      </c>
      <c r="DZ148">
        <v>0</v>
      </c>
      <c r="EA148">
        <v>0.22148200000000001</v>
      </c>
      <c r="EB148">
        <v>-10.657662500000001</v>
      </c>
      <c r="EC148">
        <v>411.3613125</v>
      </c>
      <c r="ED148">
        <v>421.72387500000002</v>
      </c>
      <c r="EE148">
        <v>1.2039800000000001</v>
      </c>
      <c r="EF148">
        <v>413.58506249999999</v>
      </c>
      <c r="EG148">
        <v>19.298706249999999</v>
      </c>
      <c r="EH148">
        <v>2.0615743750000002</v>
      </c>
      <c r="EI148">
        <v>1.94051375</v>
      </c>
      <c r="EJ148">
        <v>17.925368750000001</v>
      </c>
      <c r="EK148">
        <v>16.967124999999999</v>
      </c>
      <c r="EL148">
        <v>399.98181249999999</v>
      </c>
      <c r="EM148">
        <v>0.95001881249999998</v>
      </c>
      <c r="EN148">
        <v>4.9981306250000003E-2</v>
      </c>
      <c r="EO148">
        <v>0</v>
      </c>
      <c r="EP148">
        <v>2279.2331250000002</v>
      </c>
      <c r="EQ148">
        <v>8.3295499999999993</v>
      </c>
      <c r="ER148">
        <v>4844.4862499999999</v>
      </c>
      <c r="ES148">
        <v>3981.1481250000002</v>
      </c>
      <c r="ET148">
        <v>38.530999999999999</v>
      </c>
      <c r="EU148">
        <v>41.730312499999997</v>
      </c>
      <c r="EV148">
        <v>40.409875</v>
      </c>
      <c r="EW148">
        <v>41.940937499999997</v>
      </c>
      <c r="EX148">
        <v>41.496062500000001</v>
      </c>
      <c r="EY148">
        <v>372.07749999999999</v>
      </c>
      <c r="EZ148">
        <v>19.579374999999999</v>
      </c>
      <c r="FA148">
        <v>0</v>
      </c>
      <c r="FB148">
        <v>298.59999990463302</v>
      </c>
      <c r="FC148">
        <v>0</v>
      </c>
      <c r="FD148">
        <v>2279.3049999999998</v>
      </c>
      <c r="FE148">
        <v>2.4119658106002801</v>
      </c>
      <c r="FF148">
        <v>7.2741879719123901</v>
      </c>
      <c r="FG148">
        <v>4844.58576923077</v>
      </c>
      <c r="FH148">
        <v>15</v>
      </c>
      <c r="FI148">
        <v>1716931007</v>
      </c>
      <c r="FJ148" t="s">
        <v>962</v>
      </c>
      <c r="FK148">
        <v>1716931006</v>
      </c>
      <c r="FL148">
        <v>1716931007</v>
      </c>
      <c r="FM148">
        <v>132</v>
      </c>
      <c r="FN148">
        <v>4.3999999999999997E-2</v>
      </c>
      <c r="FO148">
        <v>-5.0000000000000001E-3</v>
      </c>
      <c r="FP148">
        <v>7.0000000000000007E-2</v>
      </c>
      <c r="FQ148">
        <v>0.42899999999999999</v>
      </c>
      <c r="FR148">
        <v>414</v>
      </c>
      <c r="FS148">
        <v>19</v>
      </c>
      <c r="FT148">
        <v>0.15</v>
      </c>
      <c r="FU148">
        <v>0.08</v>
      </c>
      <c r="FV148">
        <v>-10.655474999999999</v>
      </c>
      <c r="FW148">
        <v>-0.19643458646616099</v>
      </c>
      <c r="FX148">
        <v>3.2253152946650203E-2</v>
      </c>
      <c r="FY148">
        <v>1</v>
      </c>
      <c r="FZ148">
        <v>402.93046666666697</v>
      </c>
      <c r="GA148">
        <v>-0.27107142857247102</v>
      </c>
      <c r="GB148">
        <v>2.2765080471827698E-2</v>
      </c>
      <c r="GC148">
        <v>1</v>
      </c>
      <c r="GD148">
        <v>1.2043284999999999</v>
      </c>
      <c r="GE148">
        <v>-2.95894736842008E-3</v>
      </c>
      <c r="GF148">
        <v>1.3244933937169899E-3</v>
      </c>
      <c r="GG148">
        <v>1</v>
      </c>
      <c r="GH148">
        <v>0.1000342375</v>
      </c>
      <c r="GI148">
        <v>3.2761764705874501E-4</v>
      </c>
      <c r="GJ148">
        <v>2.87608685706377E-4</v>
      </c>
      <c r="GK148">
        <v>1</v>
      </c>
      <c r="GL148">
        <v>4</v>
      </c>
      <c r="GM148">
        <v>4</v>
      </c>
      <c r="GN148" t="s">
        <v>440</v>
      </c>
      <c r="GO148">
        <v>2.9507699999999999</v>
      </c>
      <c r="GP148">
        <v>2.8857400000000002</v>
      </c>
      <c r="GQ148">
        <v>9.8936399999999994E-2</v>
      </c>
      <c r="GR148">
        <v>0.103296</v>
      </c>
      <c r="GS148">
        <v>0.10330499999999999</v>
      </c>
      <c r="GT148">
        <v>0.10498</v>
      </c>
      <c r="GU148">
        <v>33204.5</v>
      </c>
      <c r="GV148">
        <v>24823.8</v>
      </c>
      <c r="GW148">
        <v>34641.1</v>
      </c>
      <c r="GX148">
        <v>24800.400000000001</v>
      </c>
      <c r="GY148">
        <v>41565.800000000003</v>
      </c>
      <c r="GZ148">
        <v>28387.200000000001</v>
      </c>
      <c r="HA148">
        <v>47528.2</v>
      </c>
      <c r="HB148">
        <v>32830</v>
      </c>
      <c r="HC148">
        <v>2.1272700000000002</v>
      </c>
      <c r="HD148">
        <v>2.15985</v>
      </c>
      <c r="HE148">
        <v>4.0844100000000001E-2</v>
      </c>
      <c r="HF148">
        <v>0</v>
      </c>
      <c r="HG148">
        <v>22.007400000000001</v>
      </c>
      <c r="HH148">
        <v>999.9</v>
      </c>
      <c r="HI148">
        <v>59.790999999999997</v>
      </c>
      <c r="HJ148">
        <v>27.664000000000001</v>
      </c>
      <c r="HK148">
        <v>22.129000000000001</v>
      </c>
      <c r="HL148">
        <v>61.010100000000001</v>
      </c>
      <c r="HM148">
        <v>31.546500000000002</v>
      </c>
      <c r="HN148">
        <v>1</v>
      </c>
      <c r="HO148">
        <v>-0.30423800000000001</v>
      </c>
      <c r="HP148">
        <v>0.26890799999999998</v>
      </c>
      <c r="HQ148">
        <v>20.352599999999999</v>
      </c>
      <c r="HR148">
        <v>5.2114500000000001</v>
      </c>
      <c r="HS148">
        <v>11.950100000000001</v>
      </c>
      <c r="HT148">
        <v>4.9882999999999997</v>
      </c>
      <c r="HU148">
        <v>3.2989999999999999</v>
      </c>
      <c r="HV148">
        <v>9999</v>
      </c>
      <c r="HW148">
        <v>999.9</v>
      </c>
      <c r="HX148">
        <v>9999</v>
      </c>
      <c r="HY148">
        <v>9999</v>
      </c>
      <c r="HZ148">
        <v>1.8702700000000001</v>
      </c>
      <c r="IA148">
        <v>1.8795200000000001</v>
      </c>
      <c r="IB148">
        <v>1.8794299999999999</v>
      </c>
      <c r="IC148">
        <v>1.8720000000000001</v>
      </c>
      <c r="ID148">
        <v>1.8760699999999999</v>
      </c>
      <c r="IE148">
        <v>1.8771800000000001</v>
      </c>
      <c r="IF148">
        <v>1.8773299999999999</v>
      </c>
      <c r="IG148">
        <v>1.88019</v>
      </c>
      <c r="IH148">
        <v>5</v>
      </c>
      <c r="II148">
        <v>0</v>
      </c>
      <c r="IJ148">
        <v>0</v>
      </c>
      <c r="IK148">
        <v>0</v>
      </c>
      <c r="IL148" t="s">
        <v>441</v>
      </c>
      <c r="IM148" t="s">
        <v>442</v>
      </c>
      <c r="IN148" t="s">
        <v>443</v>
      </c>
      <c r="IO148" t="s">
        <v>443</v>
      </c>
      <c r="IP148" t="s">
        <v>443</v>
      </c>
      <c r="IQ148" t="s">
        <v>443</v>
      </c>
      <c r="IR148">
        <v>0</v>
      </c>
      <c r="IS148">
        <v>100</v>
      </c>
      <c r="IT148">
        <v>100</v>
      </c>
      <c r="IU148">
        <v>7.0000000000000007E-2</v>
      </c>
      <c r="IV148">
        <v>0.42899999999999999</v>
      </c>
      <c r="IW148">
        <v>-0.88280351128617895</v>
      </c>
      <c r="IX148">
        <v>3.1429845563750499E-3</v>
      </c>
      <c r="IY148">
        <v>-2.6191379260519398E-6</v>
      </c>
      <c r="IZ148">
        <v>8.1946225552374905E-10</v>
      </c>
      <c r="JA148">
        <v>1.2144084169552899E-3</v>
      </c>
      <c r="JB148">
        <v>-4.0743828274618102E-2</v>
      </c>
      <c r="JC148">
        <v>3.8132344040852999E-3</v>
      </c>
      <c r="JD148">
        <v>-2.3311986755717701E-5</v>
      </c>
      <c r="JE148">
        <v>5</v>
      </c>
      <c r="JF148">
        <v>2227</v>
      </c>
      <c r="JG148">
        <v>1</v>
      </c>
      <c r="JH148">
        <v>23</v>
      </c>
      <c r="JI148">
        <v>4.3</v>
      </c>
      <c r="JJ148">
        <v>4.5</v>
      </c>
      <c r="JK148">
        <v>0.161133</v>
      </c>
      <c r="JL148">
        <v>4.99878</v>
      </c>
      <c r="JM148">
        <v>1.5954600000000001</v>
      </c>
      <c r="JN148">
        <v>2.3144499999999999</v>
      </c>
      <c r="JO148">
        <v>1.49658</v>
      </c>
      <c r="JP148">
        <v>2.4206500000000002</v>
      </c>
      <c r="JQ148">
        <v>30.587700000000002</v>
      </c>
      <c r="JR148">
        <v>24.315200000000001</v>
      </c>
      <c r="JS148">
        <v>2</v>
      </c>
      <c r="JT148">
        <v>507.36</v>
      </c>
      <c r="JU148">
        <v>548.30100000000004</v>
      </c>
      <c r="JV148">
        <v>22.000399999999999</v>
      </c>
      <c r="JW148">
        <v>23.419799999999999</v>
      </c>
      <c r="JX148">
        <v>30.0001</v>
      </c>
      <c r="JY148">
        <v>23.4739</v>
      </c>
      <c r="JZ148">
        <v>23.4466</v>
      </c>
      <c r="KA148">
        <v>-1</v>
      </c>
      <c r="KB148">
        <v>20.05</v>
      </c>
      <c r="KC148">
        <v>95.7</v>
      </c>
      <c r="KD148">
        <v>22</v>
      </c>
      <c r="KE148">
        <v>400</v>
      </c>
      <c r="KF148">
        <v>15.3735</v>
      </c>
      <c r="KG148">
        <v>100.51</v>
      </c>
      <c r="KH148">
        <v>100.413</v>
      </c>
    </row>
    <row r="149" spans="1:294" x14ac:dyDescent="0.35">
      <c r="A149">
        <v>131</v>
      </c>
      <c r="B149">
        <v>1716931288</v>
      </c>
      <c r="C149">
        <v>42302</v>
      </c>
      <c r="D149" t="s">
        <v>963</v>
      </c>
      <c r="E149" t="s">
        <v>964</v>
      </c>
      <c r="F149">
        <v>15</v>
      </c>
      <c r="G149">
        <v>1716931279.5</v>
      </c>
      <c r="H149">
        <f t="shared" si="100"/>
        <v>1.0147319998316832E-3</v>
      </c>
      <c r="I149">
        <f t="shared" si="101"/>
        <v>1.0147319998316833</v>
      </c>
      <c r="J149">
        <f t="shared" si="102"/>
        <v>8.4513386772546379</v>
      </c>
      <c r="K149">
        <f t="shared" si="103"/>
        <v>403.12168750000001</v>
      </c>
      <c r="L149">
        <f t="shared" si="104"/>
        <v>276.87030745491808</v>
      </c>
      <c r="M149">
        <f t="shared" si="105"/>
        <v>27.867497167018975</v>
      </c>
      <c r="N149">
        <f t="shared" si="106"/>
        <v>40.574926894966353</v>
      </c>
      <c r="O149">
        <f t="shared" si="107"/>
        <v>0.11352283839632397</v>
      </c>
      <c r="P149">
        <f t="shared" si="108"/>
        <v>2.9385801047235427</v>
      </c>
      <c r="Q149">
        <f t="shared" si="109"/>
        <v>0.11114152878683076</v>
      </c>
      <c r="R149">
        <f t="shared" si="110"/>
        <v>6.9673246285060053E-2</v>
      </c>
      <c r="S149">
        <f t="shared" si="111"/>
        <v>77.175796929759642</v>
      </c>
      <c r="T149">
        <f t="shared" si="112"/>
        <v>23.748495043909713</v>
      </c>
      <c r="U149">
        <f t="shared" si="113"/>
        <v>23.748495043909713</v>
      </c>
      <c r="V149">
        <f t="shared" si="114"/>
        <v>2.9500244768988089</v>
      </c>
      <c r="W149">
        <f t="shared" si="115"/>
        <v>70.42945782347077</v>
      </c>
      <c r="X149">
        <f t="shared" si="116"/>
        <v>2.0539077241903718</v>
      </c>
      <c r="Y149">
        <f t="shared" si="117"/>
        <v>2.9162622965782687</v>
      </c>
      <c r="Z149">
        <f t="shared" si="118"/>
        <v>0.89611675270843705</v>
      </c>
      <c r="AA149">
        <f t="shared" si="119"/>
        <v>-44.749681192577228</v>
      </c>
      <c r="AB149">
        <f t="shared" si="120"/>
        <v>-30.278141469775573</v>
      </c>
      <c r="AC149">
        <f t="shared" si="121"/>
        <v>-2.1500515922832273</v>
      </c>
      <c r="AD149">
        <f t="shared" si="122"/>
        <v>-2.0773248763923391E-3</v>
      </c>
      <c r="AE149">
        <f t="shared" si="123"/>
        <v>8.564082295059233</v>
      </c>
      <c r="AF149">
        <f t="shared" si="124"/>
        <v>0.94261931783928132</v>
      </c>
      <c r="AG149">
        <f t="shared" si="125"/>
        <v>8.4513386772546379</v>
      </c>
      <c r="AH149">
        <v>421.900025226222</v>
      </c>
      <c r="AI149">
        <v>411.52856969697001</v>
      </c>
      <c r="AJ149">
        <v>6.4159018190216603E-3</v>
      </c>
      <c r="AK149">
        <v>67.039846469199304</v>
      </c>
      <c r="AL149">
        <f t="shared" si="126"/>
        <v>1.0147319998316833</v>
      </c>
      <c r="AM149">
        <v>19.2952555897255</v>
      </c>
      <c r="AN149">
        <v>20.487519393939401</v>
      </c>
      <c r="AO149">
        <v>-1.30710098285992E-5</v>
      </c>
      <c r="AP149">
        <v>77.604760447807195</v>
      </c>
      <c r="AQ149">
        <v>0</v>
      </c>
      <c r="AR149">
        <v>0</v>
      </c>
      <c r="AS149">
        <f t="shared" si="127"/>
        <v>1</v>
      </c>
      <c r="AT149">
        <f t="shared" si="128"/>
        <v>0</v>
      </c>
      <c r="AU149">
        <f t="shared" si="129"/>
        <v>53767.635885618976</v>
      </c>
      <c r="AV149" t="s">
        <v>484</v>
      </c>
      <c r="AW149">
        <v>10531.5</v>
      </c>
      <c r="AX149">
        <v>1256.3007692307699</v>
      </c>
      <c r="AY149">
        <v>6278</v>
      </c>
      <c r="AZ149">
        <f t="shared" si="130"/>
        <v>0.79988837699414306</v>
      </c>
      <c r="BA149">
        <v>-1.58532174459789</v>
      </c>
      <c r="BB149" t="s">
        <v>965</v>
      </c>
      <c r="BC149">
        <v>10465.9</v>
      </c>
      <c r="BD149">
        <v>2282.0734615384599</v>
      </c>
      <c r="BE149">
        <v>3173.64</v>
      </c>
      <c r="BF149">
        <f t="shared" si="131"/>
        <v>0.28092869338095683</v>
      </c>
      <c r="BG149">
        <v>0.5</v>
      </c>
      <c r="BH149">
        <f t="shared" si="132"/>
        <v>336.5918562773798</v>
      </c>
      <c r="BI149">
        <f t="shared" si="133"/>
        <v>8.4513386772546379</v>
      </c>
      <c r="BJ149">
        <f t="shared" si="134"/>
        <v>47.279155193337559</v>
      </c>
      <c r="BK149">
        <f t="shared" si="135"/>
        <v>2.981848857799305E-2</v>
      </c>
      <c r="BL149">
        <f t="shared" si="136"/>
        <v>0.97817017683165075</v>
      </c>
      <c r="BM149">
        <f t="shared" si="137"/>
        <v>1050.6442741819656</v>
      </c>
      <c r="BN149" t="s">
        <v>438</v>
      </c>
      <c r="BO149">
        <v>0</v>
      </c>
      <c r="BP149">
        <f t="shared" si="138"/>
        <v>1050.6442741819656</v>
      </c>
      <c r="BQ149">
        <f t="shared" si="139"/>
        <v>0.66894661203477224</v>
      </c>
      <c r="BR149">
        <f t="shared" si="140"/>
        <v>0.41995682215422309</v>
      </c>
      <c r="BS149">
        <f t="shared" si="141"/>
        <v>0.59386813578947617</v>
      </c>
      <c r="BT149">
        <f t="shared" si="142"/>
        <v>0.46500197990725223</v>
      </c>
      <c r="BU149">
        <f t="shared" si="143"/>
        <v>0.61818915417689613</v>
      </c>
      <c r="BV149">
        <f t="shared" si="144"/>
        <v>0.1933440084363176</v>
      </c>
      <c r="BW149">
        <f t="shared" si="145"/>
        <v>0.8066559915636824</v>
      </c>
      <c r="DF149">
        <f t="shared" si="146"/>
        <v>400.0053125</v>
      </c>
      <c r="DG149">
        <f t="shared" si="147"/>
        <v>336.5918562773798</v>
      </c>
      <c r="DH149">
        <f t="shared" si="148"/>
        <v>0.84146846494039951</v>
      </c>
      <c r="DI149">
        <f t="shared" si="149"/>
        <v>0.19293692988079911</v>
      </c>
      <c r="DJ149">
        <v>1716931279.5</v>
      </c>
      <c r="DK149">
        <v>403.12168750000001</v>
      </c>
      <c r="DL149">
        <v>413.849625</v>
      </c>
      <c r="DM149">
        <v>20.406068749999999</v>
      </c>
      <c r="DN149">
        <v>19.298518749999999</v>
      </c>
      <c r="DO149">
        <v>403.10368749999998</v>
      </c>
      <c r="DP149">
        <v>19.974068750000001</v>
      </c>
      <c r="DQ149">
        <v>500.23068749999999</v>
      </c>
      <c r="DR149">
        <v>100.5518125</v>
      </c>
      <c r="DS149">
        <v>9.9996006250000005E-2</v>
      </c>
      <c r="DT149">
        <v>23.557375</v>
      </c>
      <c r="DU149">
        <v>22.656343750000001</v>
      </c>
      <c r="DV149">
        <v>999.9</v>
      </c>
      <c r="DW149">
        <v>0</v>
      </c>
      <c r="DX149">
        <v>0</v>
      </c>
      <c r="DY149">
        <v>9996.4068750000006</v>
      </c>
      <c r="DZ149">
        <v>0</v>
      </c>
      <c r="EA149">
        <v>0.22148200000000001</v>
      </c>
      <c r="EB149">
        <v>-10.6901875</v>
      </c>
      <c r="EC149">
        <v>411.59412500000002</v>
      </c>
      <c r="ED149">
        <v>421.99362500000001</v>
      </c>
      <c r="EE149">
        <v>1.1939018749999999</v>
      </c>
      <c r="EF149">
        <v>413.849625</v>
      </c>
      <c r="EG149">
        <v>19.298518749999999</v>
      </c>
      <c r="EH149">
        <v>2.0605506249999999</v>
      </c>
      <c r="EI149">
        <v>1.940501875</v>
      </c>
      <c r="EJ149">
        <v>17.917456250000001</v>
      </c>
      <c r="EK149">
        <v>16.967031250000002</v>
      </c>
      <c r="EL149">
        <v>400.0053125</v>
      </c>
      <c r="EM149">
        <v>0.95002087499999999</v>
      </c>
      <c r="EN149">
        <v>4.9979206249999998E-2</v>
      </c>
      <c r="EO149">
        <v>0</v>
      </c>
      <c r="EP149">
        <v>2282.0706249999998</v>
      </c>
      <c r="EQ149">
        <v>8.3295499999999993</v>
      </c>
      <c r="ER149">
        <v>4850.3500000000004</v>
      </c>
      <c r="ES149">
        <v>3981.3868750000001</v>
      </c>
      <c r="ET149">
        <v>38.5270625</v>
      </c>
      <c r="EU149">
        <v>41.722437499999998</v>
      </c>
      <c r="EV149">
        <v>40.386625000000002</v>
      </c>
      <c r="EW149">
        <v>41.933124999999997</v>
      </c>
      <c r="EX149">
        <v>41.488187500000002</v>
      </c>
      <c r="EY149">
        <v>372.1</v>
      </c>
      <c r="EZ149">
        <v>19.579999999999998</v>
      </c>
      <c r="FA149">
        <v>0</v>
      </c>
      <c r="FB149">
        <v>299</v>
      </c>
      <c r="FC149">
        <v>0</v>
      </c>
      <c r="FD149">
        <v>2282.0734615384599</v>
      </c>
      <c r="FE149">
        <v>2.1487179556337201</v>
      </c>
      <c r="FF149">
        <v>5.7658119560615901</v>
      </c>
      <c r="FG149">
        <v>4850.3180769230803</v>
      </c>
      <c r="FH149">
        <v>15</v>
      </c>
      <c r="FI149">
        <v>1716931329</v>
      </c>
      <c r="FJ149" t="s">
        <v>966</v>
      </c>
      <c r="FK149">
        <v>1716931329</v>
      </c>
      <c r="FL149">
        <v>1716931318</v>
      </c>
      <c r="FM149">
        <v>133</v>
      </c>
      <c r="FN149">
        <v>-5.2999999999999999E-2</v>
      </c>
      <c r="FO149">
        <v>3.0000000000000001E-3</v>
      </c>
      <c r="FP149">
        <v>1.7999999999999999E-2</v>
      </c>
      <c r="FQ149">
        <v>0.432</v>
      </c>
      <c r="FR149">
        <v>414</v>
      </c>
      <c r="FS149">
        <v>19</v>
      </c>
      <c r="FT149">
        <v>0.27</v>
      </c>
      <c r="FU149">
        <v>0.08</v>
      </c>
      <c r="FV149">
        <v>-10.68079</v>
      </c>
      <c r="FW149">
        <v>-0.19766616541353299</v>
      </c>
      <c r="FX149">
        <v>2.81280980515927E-2</v>
      </c>
      <c r="FY149">
        <v>1</v>
      </c>
      <c r="FZ149">
        <v>403.17933333333298</v>
      </c>
      <c r="GA149">
        <v>-1.27542857142888</v>
      </c>
      <c r="GB149">
        <v>9.3368564778996799E-2</v>
      </c>
      <c r="GC149">
        <v>0</v>
      </c>
      <c r="GD149">
        <v>1.1929890000000001</v>
      </c>
      <c r="GE149">
        <v>2.1169624060150299E-2</v>
      </c>
      <c r="GF149">
        <v>2.4101491655082298E-3</v>
      </c>
      <c r="GG149">
        <v>1</v>
      </c>
      <c r="GH149">
        <v>0.10000680625</v>
      </c>
      <c r="GI149">
        <v>-1.52250000000173E-4</v>
      </c>
      <c r="GJ149">
        <v>1.33932755836419E-4</v>
      </c>
      <c r="GK149">
        <v>1</v>
      </c>
      <c r="GL149">
        <v>3</v>
      </c>
      <c r="GM149">
        <v>4</v>
      </c>
      <c r="GN149" t="s">
        <v>448</v>
      </c>
      <c r="GO149">
        <v>2.9507500000000002</v>
      </c>
      <c r="GP149">
        <v>2.8859699999999999</v>
      </c>
      <c r="GQ149">
        <v>9.8968500000000001E-2</v>
      </c>
      <c r="GR149">
        <v>0.103342</v>
      </c>
      <c r="GS149">
        <v>0.103266</v>
      </c>
      <c r="GT149">
        <v>0.104947</v>
      </c>
      <c r="GU149">
        <v>33199.599999999999</v>
      </c>
      <c r="GV149">
        <v>24819.8</v>
      </c>
      <c r="GW149">
        <v>34637.199999999997</v>
      </c>
      <c r="GX149">
        <v>24797.7</v>
      </c>
      <c r="GY149">
        <v>41564.800000000003</v>
      </c>
      <c r="GZ149">
        <v>28385.200000000001</v>
      </c>
      <c r="HA149">
        <v>47525.1</v>
      </c>
      <c r="HB149">
        <v>32826.5</v>
      </c>
      <c r="HC149">
        <v>2.1277699999999999</v>
      </c>
      <c r="HD149">
        <v>2.16</v>
      </c>
      <c r="HE149">
        <v>4.2132999999999997E-2</v>
      </c>
      <c r="HF149">
        <v>0</v>
      </c>
      <c r="HG149">
        <v>21.960999999999999</v>
      </c>
      <c r="HH149">
        <v>999.9</v>
      </c>
      <c r="HI149">
        <v>59.767000000000003</v>
      </c>
      <c r="HJ149">
        <v>27.664000000000001</v>
      </c>
      <c r="HK149">
        <v>22.1188</v>
      </c>
      <c r="HL149">
        <v>61.310099999999998</v>
      </c>
      <c r="HM149">
        <v>31.6386</v>
      </c>
      <c r="HN149">
        <v>1</v>
      </c>
      <c r="HO149">
        <v>-0.30468800000000001</v>
      </c>
      <c r="HP149">
        <v>0.252751</v>
      </c>
      <c r="HQ149">
        <v>20.352599999999999</v>
      </c>
      <c r="HR149">
        <v>5.2157900000000001</v>
      </c>
      <c r="HS149">
        <v>11.950100000000001</v>
      </c>
      <c r="HT149">
        <v>4.9892500000000002</v>
      </c>
      <c r="HU149">
        <v>3.2989999999999999</v>
      </c>
      <c r="HV149">
        <v>9999</v>
      </c>
      <c r="HW149">
        <v>999.9</v>
      </c>
      <c r="HX149">
        <v>9999</v>
      </c>
      <c r="HY149">
        <v>9999</v>
      </c>
      <c r="HZ149">
        <v>1.8702700000000001</v>
      </c>
      <c r="IA149">
        <v>1.87951</v>
      </c>
      <c r="IB149">
        <v>1.87944</v>
      </c>
      <c r="IC149">
        <v>1.87202</v>
      </c>
      <c r="ID149">
        <v>1.8760699999999999</v>
      </c>
      <c r="IE149">
        <v>1.8772</v>
      </c>
      <c r="IF149">
        <v>1.87731</v>
      </c>
      <c r="IG149">
        <v>1.8802000000000001</v>
      </c>
      <c r="IH149">
        <v>5</v>
      </c>
      <c r="II149">
        <v>0</v>
      </c>
      <c r="IJ149">
        <v>0</v>
      </c>
      <c r="IK149">
        <v>0</v>
      </c>
      <c r="IL149" t="s">
        <v>441</v>
      </c>
      <c r="IM149" t="s">
        <v>442</v>
      </c>
      <c r="IN149" t="s">
        <v>443</v>
      </c>
      <c r="IO149" t="s">
        <v>443</v>
      </c>
      <c r="IP149" t="s">
        <v>443</v>
      </c>
      <c r="IQ149" t="s">
        <v>443</v>
      </c>
      <c r="IR149">
        <v>0</v>
      </c>
      <c r="IS149">
        <v>100</v>
      </c>
      <c r="IT149">
        <v>100</v>
      </c>
      <c r="IU149">
        <v>1.7999999999999999E-2</v>
      </c>
      <c r="IV149">
        <v>0.432</v>
      </c>
      <c r="IW149">
        <v>-0.83933928236185895</v>
      </c>
      <c r="IX149">
        <v>3.1429845563750499E-3</v>
      </c>
      <c r="IY149">
        <v>-2.6191379260519398E-6</v>
      </c>
      <c r="IZ149">
        <v>8.1946225552374905E-10</v>
      </c>
      <c r="JA149">
        <v>-3.3873060348222502E-3</v>
      </c>
      <c r="JB149">
        <v>-4.0743828274618102E-2</v>
      </c>
      <c r="JC149">
        <v>3.8132344040852999E-3</v>
      </c>
      <c r="JD149">
        <v>-2.3311986755717701E-5</v>
      </c>
      <c r="JE149">
        <v>5</v>
      </c>
      <c r="JF149">
        <v>2227</v>
      </c>
      <c r="JG149">
        <v>1</v>
      </c>
      <c r="JH149">
        <v>23</v>
      </c>
      <c r="JI149">
        <v>4.7</v>
      </c>
      <c r="JJ149">
        <v>4.7</v>
      </c>
      <c r="JK149">
        <v>0.161133</v>
      </c>
      <c r="JL149">
        <v>4.99878</v>
      </c>
      <c r="JM149">
        <v>1.5954600000000001</v>
      </c>
      <c r="JN149">
        <v>2.3144499999999999</v>
      </c>
      <c r="JO149">
        <v>1.49658</v>
      </c>
      <c r="JP149">
        <v>2.32666</v>
      </c>
      <c r="JQ149">
        <v>30.587700000000002</v>
      </c>
      <c r="JR149">
        <v>24.3064</v>
      </c>
      <c r="JS149">
        <v>2</v>
      </c>
      <c r="JT149">
        <v>507.51299999999998</v>
      </c>
      <c r="JU149">
        <v>548.23699999999997</v>
      </c>
      <c r="JV149">
        <v>21.9999</v>
      </c>
      <c r="JW149">
        <v>23.404299999999999</v>
      </c>
      <c r="JX149">
        <v>30</v>
      </c>
      <c r="JY149">
        <v>23.458200000000001</v>
      </c>
      <c r="JZ149">
        <v>23.431000000000001</v>
      </c>
      <c r="KA149">
        <v>-1</v>
      </c>
      <c r="KB149">
        <v>20.05</v>
      </c>
      <c r="KC149">
        <v>95.7</v>
      </c>
      <c r="KD149">
        <v>22</v>
      </c>
      <c r="KE149">
        <v>400</v>
      </c>
      <c r="KF149">
        <v>15.3735</v>
      </c>
      <c r="KG149">
        <v>100.501</v>
      </c>
      <c r="KH149">
        <v>100.402</v>
      </c>
    </row>
    <row r="150" spans="1:294" x14ac:dyDescent="0.35">
      <c r="A150">
        <v>132</v>
      </c>
      <c r="B150">
        <v>1716931588.0999999</v>
      </c>
      <c r="C150">
        <v>42602.099999904603</v>
      </c>
      <c r="D150" t="s">
        <v>967</v>
      </c>
      <c r="E150" t="s">
        <v>968</v>
      </c>
      <c r="F150">
        <v>15</v>
      </c>
      <c r="G150">
        <v>1716931580.0999999</v>
      </c>
      <c r="H150">
        <f t="shared" si="100"/>
        <v>1.0132932054682305E-3</v>
      </c>
      <c r="I150">
        <f t="shared" si="101"/>
        <v>1.0132932054682304</v>
      </c>
      <c r="J150">
        <f t="shared" si="102"/>
        <v>8.4015687145501428</v>
      </c>
      <c r="K150">
        <f t="shared" si="103"/>
        <v>403.92366666666697</v>
      </c>
      <c r="L150">
        <f t="shared" si="104"/>
        <v>277.98398462977383</v>
      </c>
      <c r="M150">
        <f t="shared" si="105"/>
        <v>27.980648345587703</v>
      </c>
      <c r="N150">
        <f t="shared" si="106"/>
        <v>40.657184227763153</v>
      </c>
      <c r="O150">
        <f t="shared" si="107"/>
        <v>0.11315849887935069</v>
      </c>
      <c r="P150">
        <f t="shared" si="108"/>
        <v>2.9401640118073744</v>
      </c>
      <c r="Q150">
        <f t="shared" si="109"/>
        <v>0.11079352421326044</v>
      </c>
      <c r="R150">
        <f t="shared" si="110"/>
        <v>6.9454319464579056E-2</v>
      </c>
      <c r="S150">
        <f t="shared" si="111"/>
        <v>77.166097106122834</v>
      </c>
      <c r="T150">
        <f t="shared" si="112"/>
        <v>23.750207027115781</v>
      </c>
      <c r="U150">
        <f t="shared" si="113"/>
        <v>23.750207027115781</v>
      </c>
      <c r="V150">
        <f t="shared" si="114"/>
        <v>2.9503284441326736</v>
      </c>
      <c r="W150">
        <f t="shared" si="115"/>
        <v>70.379396478201642</v>
      </c>
      <c r="X150">
        <f t="shared" si="116"/>
        <v>2.0526323355023259</v>
      </c>
      <c r="Y150">
        <f t="shared" si="117"/>
        <v>2.9165244918490889</v>
      </c>
      <c r="Z150">
        <f t="shared" si="118"/>
        <v>0.89769610863034766</v>
      </c>
      <c r="AA150">
        <f t="shared" si="119"/>
        <v>-44.686230361148965</v>
      </c>
      <c r="AB150">
        <f t="shared" si="120"/>
        <v>-30.329383917448453</v>
      </c>
      <c r="AC150">
        <f t="shared" si="121"/>
        <v>-2.1525649664708744</v>
      </c>
      <c r="AD150">
        <f t="shared" si="122"/>
        <v>-2.0821389454610539E-3</v>
      </c>
      <c r="AE150">
        <f t="shared" si="123"/>
        <v>8.312980493384476</v>
      </c>
      <c r="AF150">
        <f t="shared" si="124"/>
        <v>0.93523378014532821</v>
      </c>
      <c r="AG150">
        <f t="shared" si="125"/>
        <v>8.4015687145501428</v>
      </c>
      <c r="AH150">
        <v>422.49747887331699</v>
      </c>
      <c r="AI150">
        <v>412.23209696969701</v>
      </c>
      <c r="AJ150">
        <v>-1.88260133929059E-3</v>
      </c>
      <c r="AK150">
        <v>67.039404681116395</v>
      </c>
      <c r="AL150">
        <f t="shared" si="126"/>
        <v>1.0132932054682304</v>
      </c>
      <c r="AM150">
        <v>19.2952496998941</v>
      </c>
      <c r="AN150">
        <v>20.48574</v>
      </c>
      <c r="AO150">
        <v>3.7334851912638E-6</v>
      </c>
      <c r="AP150">
        <v>77.5778776733858</v>
      </c>
      <c r="AQ150">
        <v>0</v>
      </c>
      <c r="AR150">
        <v>0</v>
      </c>
      <c r="AS150">
        <f t="shared" si="127"/>
        <v>1</v>
      </c>
      <c r="AT150">
        <f t="shared" si="128"/>
        <v>0</v>
      </c>
      <c r="AU150">
        <f t="shared" si="129"/>
        <v>53813.949518274094</v>
      </c>
      <c r="AV150" t="s">
        <v>484</v>
      </c>
      <c r="AW150">
        <v>10531.5</v>
      </c>
      <c r="AX150">
        <v>1256.3007692307699</v>
      </c>
      <c r="AY150">
        <v>6278</v>
      </c>
      <c r="AZ150">
        <f t="shared" si="130"/>
        <v>0.79988837699414306</v>
      </c>
      <c r="BA150">
        <v>-1.58532174459789</v>
      </c>
      <c r="BB150" t="s">
        <v>969</v>
      </c>
      <c r="BC150">
        <v>10464.9</v>
      </c>
      <c r="BD150">
        <v>2285.7857692307698</v>
      </c>
      <c r="BE150">
        <v>3170.8</v>
      </c>
      <c r="BF150">
        <f t="shared" si="131"/>
        <v>0.27911386109790282</v>
      </c>
      <c r="BG150">
        <v>0.5</v>
      </c>
      <c r="BH150">
        <f t="shared" si="132"/>
        <v>336.54897721972839</v>
      </c>
      <c r="BI150">
        <f t="shared" si="133"/>
        <v>8.4015687145501428</v>
      </c>
      <c r="BJ150">
        <f t="shared" si="134"/>
        <v>46.96774224017426</v>
      </c>
      <c r="BK150">
        <f t="shared" si="135"/>
        <v>2.9674404425920224E-2</v>
      </c>
      <c r="BL150">
        <f t="shared" si="136"/>
        <v>0.97994197048063569</v>
      </c>
      <c r="BM150">
        <f t="shared" si="137"/>
        <v>1050.3328341255858</v>
      </c>
      <c r="BN150" t="s">
        <v>438</v>
      </c>
      <c r="BO150">
        <v>0</v>
      </c>
      <c r="BP150">
        <f t="shared" si="138"/>
        <v>1050.3328341255858</v>
      </c>
      <c r="BQ150">
        <f t="shared" si="139"/>
        <v>0.66874831773508714</v>
      </c>
      <c r="BR150">
        <f t="shared" si="140"/>
        <v>0.4173675711711754</v>
      </c>
      <c r="BS150">
        <f t="shared" si="141"/>
        <v>0.59437601924686967</v>
      </c>
      <c r="BT150">
        <f t="shared" si="142"/>
        <v>0.46226930601253824</v>
      </c>
      <c r="BU150">
        <f t="shared" si="143"/>
        <v>0.61875469979591657</v>
      </c>
      <c r="BV150">
        <f t="shared" si="144"/>
        <v>0.19178300512731694</v>
      </c>
      <c r="BW150">
        <f t="shared" si="145"/>
        <v>0.80821699487268306</v>
      </c>
      <c r="DF150">
        <f t="shared" si="146"/>
        <v>399.95426666666702</v>
      </c>
      <c r="DG150">
        <f t="shared" si="147"/>
        <v>336.54897721972839</v>
      </c>
      <c r="DH150">
        <f t="shared" si="148"/>
        <v>0.8414686509650805</v>
      </c>
      <c r="DI150">
        <f t="shared" si="149"/>
        <v>0.19293730193016093</v>
      </c>
      <c r="DJ150">
        <v>1716931580.0999999</v>
      </c>
      <c r="DK150">
        <v>403.92366666666697</v>
      </c>
      <c r="DL150">
        <v>414.347933333333</v>
      </c>
      <c r="DM150">
        <v>20.3926266666667</v>
      </c>
      <c r="DN150">
        <v>19.29372</v>
      </c>
      <c r="DO150">
        <v>403.82466666666699</v>
      </c>
      <c r="DP150">
        <v>19.962626666666701</v>
      </c>
      <c r="DQ150">
        <v>500.22186666666698</v>
      </c>
      <c r="DR150">
        <v>100.55566666666699</v>
      </c>
      <c r="DS150">
        <v>9.9946220000000002E-2</v>
      </c>
      <c r="DT150">
        <v>23.558866666666699</v>
      </c>
      <c r="DU150">
        <v>22.662593333333302</v>
      </c>
      <c r="DV150">
        <v>999.9</v>
      </c>
      <c r="DW150">
        <v>0</v>
      </c>
      <c r="DX150">
        <v>0</v>
      </c>
      <c r="DY150">
        <v>10005.037333333299</v>
      </c>
      <c r="DZ150">
        <v>0</v>
      </c>
      <c r="EA150">
        <v>0.22148200000000001</v>
      </c>
      <c r="EB150">
        <v>-10.519546666666701</v>
      </c>
      <c r="EC150">
        <v>412.27313333333302</v>
      </c>
      <c r="ED150">
        <v>422.499666666667</v>
      </c>
      <c r="EE150">
        <v>1.189816</v>
      </c>
      <c r="EF150">
        <v>414.347933333333</v>
      </c>
      <c r="EG150">
        <v>19.29372</v>
      </c>
      <c r="EH150">
        <v>2.0597366666666699</v>
      </c>
      <c r="EI150">
        <v>1.9400933333333299</v>
      </c>
      <c r="EJ150">
        <v>17.911180000000002</v>
      </c>
      <c r="EK150">
        <v>16.963713333333299</v>
      </c>
      <c r="EL150">
        <v>399.95426666666702</v>
      </c>
      <c r="EM150">
        <v>0.95001466666666701</v>
      </c>
      <c r="EN150">
        <v>4.9985493333333297E-2</v>
      </c>
      <c r="EO150">
        <v>0</v>
      </c>
      <c r="EP150">
        <v>2285.77</v>
      </c>
      <c r="EQ150">
        <v>8.3295499999999993</v>
      </c>
      <c r="ER150">
        <v>4856.9693333333298</v>
      </c>
      <c r="ES150">
        <v>3980.864</v>
      </c>
      <c r="ET150">
        <v>38.5082666666667</v>
      </c>
      <c r="EU150">
        <v>41.686999999999998</v>
      </c>
      <c r="EV150">
        <v>40.362400000000001</v>
      </c>
      <c r="EW150">
        <v>41.908066666666699</v>
      </c>
      <c r="EX150">
        <v>41.4664</v>
      </c>
      <c r="EY150">
        <v>372.04933333333298</v>
      </c>
      <c r="EZ150">
        <v>19.579999999999998</v>
      </c>
      <c r="FA150">
        <v>0</v>
      </c>
      <c r="FB150">
        <v>298.59999990463302</v>
      </c>
      <c r="FC150">
        <v>0</v>
      </c>
      <c r="FD150">
        <v>2285.7857692307698</v>
      </c>
      <c r="FE150">
        <v>2.77025641042147</v>
      </c>
      <c r="FF150">
        <v>6.3661538880031898</v>
      </c>
      <c r="FG150">
        <v>4857.4457692307697</v>
      </c>
      <c r="FH150">
        <v>15</v>
      </c>
      <c r="FI150">
        <v>1716931616.0999999</v>
      </c>
      <c r="FJ150" t="s">
        <v>970</v>
      </c>
      <c r="FK150">
        <v>1716931616.0999999</v>
      </c>
      <c r="FL150">
        <v>1716931608.0999999</v>
      </c>
      <c r="FM150">
        <v>134</v>
      </c>
      <c r="FN150">
        <v>8.1000000000000003E-2</v>
      </c>
      <c r="FO150">
        <v>-2E-3</v>
      </c>
      <c r="FP150">
        <v>9.9000000000000005E-2</v>
      </c>
      <c r="FQ150">
        <v>0.43</v>
      </c>
      <c r="FR150">
        <v>414</v>
      </c>
      <c r="FS150">
        <v>19</v>
      </c>
      <c r="FT150">
        <v>0.2</v>
      </c>
      <c r="FU150">
        <v>7.0000000000000007E-2</v>
      </c>
      <c r="FV150">
        <v>-10.5206</v>
      </c>
      <c r="FW150">
        <v>-3.6872727272730298E-2</v>
      </c>
      <c r="FX150">
        <v>2.52919900740287E-2</v>
      </c>
      <c r="FY150">
        <v>1</v>
      </c>
      <c r="FZ150">
        <v>403.82956250000001</v>
      </c>
      <c r="GA150">
        <v>-6.66176470595298E-2</v>
      </c>
      <c r="GB150">
        <v>1.3838211363828901E-2</v>
      </c>
      <c r="GC150">
        <v>1</v>
      </c>
      <c r="GD150">
        <v>1.1900142857142899</v>
      </c>
      <c r="GE150">
        <v>-1.54363636363717E-3</v>
      </c>
      <c r="GF150">
        <v>1.4973772989831801E-3</v>
      </c>
      <c r="GG150">
        <v>1</v>
      </c>
      <c r="GH150">
        <v>9.9946220000000002E-2</v>
      </c>
      <c r="GI150">
        <v>3.7330714285702598E-4</v>
      </c>
      <c r="GJ150">
        <v>1.7531629397558201E-4</v>
      </c>
      <c r="GK150">
        <v>1</v>
      </c>
      <c r="GL150">
        <v>4</v>
      </c>
      <c r="GM150">
        <v>4</v>
      </c>
      <c r="GN150" t="s">
        <v>440</v>
      </c>
      <c r="GO150">
        <v>2.9506800000000002</v>
      </c>
      <c r="GP150">
        <v>2.88585</v>
      </c>
      <c r="GQ150">
        <v>9.9113400000000004E-2</v>
      </c>
      <c r="GR150">
        <v>0.103449</v>
      </c>
      <c r="GS150">
        <v>0.103253</v>
      </c>
      <c r="GT150">
        <v>0.104966</v>
      </c>
      <c r="GU150">
        <v>33198.1</v>
      </c>
      <c r="GV150">
        <v>24819.4</v>
      </c>
      <c r="GW150">
        <v>34641.199999999997</v>
      </c>
      <c r="GX150">
        <v>24800.2</v>
      </c>
      <c r="GY150">
        <v>41568.400000000001</v>
      </c>
      <c r="GZ150">
        <v>28387.4</v>
      </c>
      <c r="HA150">
        <v>47528.4</v>
      </c>
      <c r="HB150">
        <v>32829.699999999997</v>
      </c>
      <c r="HC150">
        <v>2.1276199999999998</v>
      </c>
      <c r="HD150">
        <v>2.1598700000000002</v>
      </c>
      <c r="HE150">
        <v>4.1868500000000003E-2</v>
      </c>
      <c r="HF150">
        <v>0</v>
      </c>
      <c r="HG150">
        <v>21.971499999999999</v>
      </c>
      <c r="HH150">
        <v>999.9</v>
      </c>
      <c r="HI150">
        <v>59.767000000000003</v>
      </c>
      <c r="HJ150">
        <v>27.654</v>
      </c>
      <c r="HK150">
        <v>22.104199999999999</v>
      </c>
      <c r="HL150">
        <v>60.931100000000001</v>
      </c>
      <c r="HM150">
        <v>30.7011</v>
      </c>
      <c r="HN150">
        <v>1</v>
      </c>
      <c r="HO150">
        <v>-0.30484</v>
      </c>
      <c r="HP150">
        <v>0.26887800000000001</v>
      </c>
      <c r="HQ150">
        <v>20.352599999999999</v>
      </c>
      <c r="HR150">
        <v>5.2165400000000002</v>
      </c>
      <c r="HS150">
        <v>11.950100000000001</v>
      </c>
      <c r="HT150">
        <v>4.9897</v>
      </c>
      <c r="HU150">
        <v>3.2989999999999999</v>
      </c>
      <c r="HV150">
        <v>9999</v>
      </c>
      <c r="HW150">
        <v>999.9</v>
      </c>
      <c r="HX150">
        <v>9999</v>
      </c>
      <c r="HY150">
        <v>9999</v>
      </c>
      <c r="HZ150">
        <v>1.8702700000000001</v>
      </c>
      <c r="IA150">
        <v>1.8795200000000001</v>
      </c>
      <c r="IB150">
        <v>1.8794299999999999</v>
      </c>
      <c r="IC150">
        <v>1.8720000000000001</v>
      </c>
      <c r="ID150">
        <v>1.8760699999999999</v>
      </c>
      <c r="IE150">
        <v>1.8771800000000001</v>
      </c>
      <c r="IF150">
        <v>1.87731</v>
      </c>
      <c r="IG150">
        <v>1.88019</v>
      </c>
      <c r="IH150">
        <v>5</v>
      </c>
      <c r="II150">
        <v>0</v>
      </c>
      <c r="IJ150">
        <v>0</v>
      </c>
      <c r="IK150">
        <v>0</v>
      </c>
      <c r="IL150" t="s">
        <v>441</v>
      </c>
      <c r="IM150" t="s">
        <v>442</v>
      </c>
      <c r="IN150" t="s">
        <v>443</v>
      </c>
      <c r="IO150" t="s">
        <v>443</v>
      </c>
      <c r="IP150" t="s">
        <v>443</v>
      </c>
      <c r="IQ150" t="s">
        <v>443</v>
      </c>
      <c r="IR150">
        <v>0</v>
      </c>
      <c r="IS150">
        <v>100</v>
      </c>
      <c r="IT150">
        <v>100</v>
      </c>
      <c r="IU150">
        <v>9.9000000000000005E-2</v>
      </c>
      <c r="IV150">
        <v>0.43</v>
      </c>
      <c r="IW150">
        <v>-0.892412299922825</v>
      </c>
      <c r="IX150">
        <v>3.1429845563750499E-3</v>
      </c>
      <c r="IY150">
        <v>-2.6191379260519398E-6</v>
      </c>
      <c r="IZ150">
        <v>8.1946225552374905E-10</v>
      </c>
      <c r="JA150">
        <v>1.19340765780837E-4</v>
      </c>
      <c r="JB150">
        <v>-4.0743828274618102E-2</v>
      </c>
      <c r="JC150">
        <v>3.8132344040852999E-3</v>
      </c>
      <c r="JD150">
        <v>-2.3311986755717701E-5</v>
      </c>
      <c r="JE150">
        <v>5</v>
      </c>
      <c r="JF150">
        <v>2227</v>
      </c>
      <c r="JG150">
        <v>1</v>
      </c>
      <c r="JH150">
        <v>23</v>
      </c>
      <c r="JI150">
        <v>4.3</v>
      </c>
      <c r="JJ150">
        <v>4.5</v>
      </c>
      <c r="JK150">
        <v>0.161133</v>
      </c>
      <c r="JL150">
        <v>4.99878</v>
      </c>
      <c r="JM150">
        <v>1.5954600000000001</v>
      </c>
      <c r="JN150">
        <v>2.3156699999999999</v>
      </c>
      <c r="JO150">
        <v>1.49658</v>
      </c>
      <c r="JP150">
        <v>2.2692899999999998</v>
      </c>
      <c r="JQ150">
        <v>30.587700000000002</v>
      </c>
      <c r="JR150">
        <v>24.3064</v>
      </c>
      <c r="JS150">
        <v>2</v>
      </c>
      <c r="JT150">
        <v>507.44099999999997</v>
      </c>
      <c r="JU150">
        <v>548.17200000000003</v>
      </c>
      <c r="JV150">
        <v>22.0002</v>
      </c>
      <c r="JW150">
        <v>23.41</v>
      </c>
      <c r="JX150">
        <v>30.0002</v>
      </c>
      <c r="JY150">
        <v>23.4602</v>
      </c>
      <c r="JZ150">
        <v>23.433</v>
      </c>
      <c r="KA150">
        <v>-1</v>
      </c>
      <c r="KB150">
        <v>20.05</v>
      </c>
      <c r="KC150">
        <v>95.7</v>
      </c>
      <c r="KD150">
        <v>22</v>
      </c>
      <c r="KE150">
        <v>400</v>
      </c>
      <c r="KF150">
        <v>15.3735</v>
      </c>
      <c r="KG150">
        <v>100.51</v>
      </c>
      <c r="KH150">
        <v>100.413</v>
      </c>
    </row>
    <row r="151" spans="1:294" x14ac:dyDescent="0.35">
      <c r="A151">
        <v>133</v>
      </c>
      <c r="B151">
        <v>1716932187.0999999</v>
      </c>
      <c r="C151">
        <v>43201.099999904603</v>
      </c>
      <c r="D151" t="s">
        <v>971</v>
      </c>
      <c r="E151" t="s">
        <v>972</v>
      </c>
      <c r="F151">
        <v>15</v>
      </c>
      <c r="G151">
        <v>1716932178.5999999</v>
      </c>
      <c r="H151">
        <f t="shared" si="100"/>
        <v>1.0021908746763199E-3</v>
      </c>
      <c r="I151">
        <f t="shared" si="101"/>
        <v>1.00219087467632</v>
      </c>
      <c r="J151">
        <f t="shared" si="102"/>
        <v>8.2467513381397914</v>
      </c>
      <c r="K151">
        <f t="shared" si="103"/>
        <v>404.51037500000001</v>
      </c>
      <c r="L151">
        <f t="shared" si="104"/>
        <v>279.25905656138968</v>
      </c>
      <c r="M151">
        <f t="shared" si="105"/>
        <v>28.11039306585068</v>
      </c>
      <c r="N151">
        <f t="shared" si="106"/>
        <v>40.718269912098542</v>
      </c>
      <c r="O151">
        <f t="shared" si="107"/>
        <v>0.11170362571124259</v>
      </c>
      <c r="P151">
        <f t="shared" si="108"/>
        <v>2.9402778184478535</v>
      </c>
      <c r="Q151">
        <f t="shared" si="109"/>
        <v>0.10939849257758021</v>
      </c>
      <c r="R151">
        <f t="shared" si="110"/>
        <v>6.8577202919396354E-2</v>
      </c>
      <c r="S151">
        <f t="shared" si="111"/>
        <v>77.181748324697111</v>
      </c>
      <c r="T151">
        <f t="shared" si="112"/>
        <v>23.75618447871577</v>
      </c>
      <c r="U151">
        <f t="shared" si="113"/>
        <v>23.75618447871577</v>
      </c>
      <c r="V151">
        <f t="shared" si="114"/>
        <v>2.9513899715498249</v>
      </c>
      <c r="W151">
        <f t="shared" si="115"/>
        <v>70.350599960960693</v>
      </c>
      <c r="X151">
        <f t="shared" si="116"/>
        <v>2.0521645254780703</v>
      </c>
      <c r="Y151">
        <f t="shared" si="117"/>
        <v>2.9170533394411247</v>
      </c>
      <c r="Z151">
        <f t="shared" si="118"/>
        <v>0.89922544607175459</v>
      </c>
      <c r="AA151">
        <f t="shared" si="119"/>
        <v>-44.196617573225708</v>
      </c>
      <c r="AB151">
        <f t="shared" si="120"/>
        <v>-30.8012114110197</v>
      </c>
      <c r="AC151">
        <f t="shared" si="121"/>
        <v>-2.1860666577011658</v>
      </c>
      <c r="AD151">
        <f t="shared" si="122"/>
        <v>-2.1473172494594905E-3</v>
      </c>
      <c r="AE151">
        <f t="shared" si="123"/>
        <v>8.2522020469205017</v>
      </c>
      <c r="AF151">
        <f t="shared" si="124"/>
        <v>0.92767368382109328</v>
      </c>
      <c r="AG151">
        <f t="shared" si="125"/>
        <v>8.2467513381397914</v>
      </c>
      <c r="AH151">
        <v>423.03550069837502</v>
      </c>
      <c r="AI151">
        <v>412.95145454545502</v>
      </c>
      <c r="AJ151">
        <v>-4.0262500056843998E-4</v>
      </c>
      <c r="AK151">
        <v>67.039328456170793</v>
      </c>
      <c r="AL151">
        <f t="shared" si="126"/>
        <v>1.00219087467632</v>
      </c>
      <c r="AM151">
        <v>19.298971093445299</v>
      </c>
      <c r="AN151">
        <v>20.4764181818182</v>
      </c>
      <c r="AO151">
        <v>3.4803962711355201E-6</v>
      </c>
      <c r="AP151">
        <v>77.574606272225296</v>
      </c>
      <c r="AQ151">
        <v>0</v>
      </c>
      <c r="AR151">
        <v>0</v>
      </c>
      <c r="AS151">
        <f t="shared" si="127"/>
        <v>1</v>
      </c>
      <c r="AT151">
        <f t="shared" si="128"/>
        <v>0</v>
      </c>
      <c r="AU151">
        <f t="shared" si="129"/>
        <v>53816.855524277133</v>
      </c>
      <c r="AV151" t="s">
        <v>484</v>
      </c>
      <c r="AW151">
        <v>10531.5</v>
      </c>
      <c r="AX151">
        <v>1256.3007692307699</v>
      </c>
      <c r="AY151">
        <v>6278</v>
      </c>
      <c r="AZ151">
        <f t="shared" si="130"/>
        <v>0.79988837699414306</v>
      </c>
      <c r="BA151">
        <v>-1.58532174459789</v>
      </c>
      <c r="BB151" t="s">
        <v>973</v>
      </c>
      <c r="BC151">
        <v>10467</v>
      </c>
      <c r="BD151">
        <v>2271.5815384615398</v>
      </c>
      <c r="BE151">
        <v>3141.79</v>
      </c>
      <c r="BF151">
        <f t="shared" si="131"/>
        <v>0.27697855729964771</v>
      </c>
      <c r="BG151">
        <v>0.5</v>
      </c>
      <c r="BH151">
        <f t="shared" si="132"/>
        <v>336.61815978734853</v>
      </c>
      <c r="BI151">
        <f t="shared" si="133"/>
        <v>8.2467513381397914</v>
      </c>
      <c r="BJ151">
        <f t="shared" si="134"/>
        <v>46.618006129381044</v>
      </c>
      <c r="BK151">
        <f t="shared" si="135"/>
        <v>2.9208385813019971E-2</v>
      </c>
      <c r="BL151">
        <f t="shared" si="136"/>
        <v>0.9982239424022612</v>
      </c>
      <c r="BM151">
        <f t="shared" si="137"/>
        <v>1047.1300380606228</v>
      </c>
      <c r="BN151" t="s">
        <v>438</v>
      </c>
      <c r="BO151">
        <v>0</v>
      </c>
      <c r="BP151">
        <f t="shared" si="138"/>
        <v>1047.1300380606228</v>
      </c>
      <c r="BQ151">
        <f t="shared" si="139"/>
        <v>0.6667090932046309</v>
      </c>
      <c r="BR151">
        <f t="shared" si="140"/>
        <v>0.41544139733914737</v>
      </c>
      <c r="BS151">
        <f t="shared" si="141"/>
        <v>0.59955801287731325</v>
      </c>
      <c r="BT151">
        <f t="shared" si="142"/>
        <v>0.46152926642993231</v>
      </c>
      <c r="BU151">
        <f t="shared" si="143"/>
        <v>0.62453162881274182</v>
      </c>
      <c r="BV151">
        <f t="shared" si="144"/>
        <v>0.19150585565258813</v>
      </c>
      <c r="BW151">
        <f t="shared" si="145"/>
        <v>0.80849414434741185</v>
      </c>
      <c r="DF151">
        <f t="shared" si="146"/>
        <v>400.03662500000002</v>
      </c>
      <c r="DG151">
        <f t="shared" si="147"/>
        <v>336.61815978734853</v>
      </c>
      <c r="DH151">
        <f t="shared" si="148"/>
        <v>0.84146835252234353</v>
      </c>
      <c r="DI151">
        <f t="shared" si="149"/>
        <v>0.1929367050446871</v>
      </c>
      <c r="DJ151">
        <v>1716932178.5999999</v>
      </c>
      <c r="DK151">
        <v>404.51037500000001</v>
      </c>
      <c r="DL151">
        <v>414.85862500000002</v>
      </c>
      <c r="DM151">
        <v>20.386962499999999</v>
      </c>
      <c r="DN151">
        <v>19.296943750000001</v>
      </c>
      <c r="DO151">
        <v>404.412375</v>
      </c>
      <c r="DP151">
        <v>19.954962500000001</v>
      </c>
      <c r="DQ151">
        <v>500.22693750000002</v>
      </c>
      <c r="DR151">
        <v>100.5606875</v>
      </c>
      <c r="DS151">
        <v>9.9944287500000006E-2</v>
      </c>
      <c r="DT151">
        <v>23.561875000000001</v>
      </c>
      <c r="DU151">
        <v>22.670012499999999</v>
      </c>
      <c r="DV151">
        <v>999.9</v>
      </c>
      <c r="DW151">
        <v>0</v>
      </c>
      <c r="DX151">
        <v>0</v>
      </c>
      <c r="DY151">
        <v>10005.185625</v>
      </c>
      <c r="DZ151">
        <v>0</v>
      </c>
      <c r="EA151">
        <v>0.22148200000000001</v>
      </c>
      <c r="EB151">
        <v>-10.36055</v>
      </c>
      <c r="EC151">
        <v>412.95268750000002</v>
      </c>
      <c r="ED151">
        <v>423.02168749999998</v>
      </c>
      <c r="EE151">
        <v>1.176550625</v>
      </c>
      <c r="EF151">
        <v>414.85862500000002</v>
      </c>
      <c r="EG151">
        <v>19.296943750000001</v>
      </c>
      <c r="EH151">
        <v>2.0588299999999999</v>
      </c>
      <c r="EI151">
        <v>1.9405125000000001</v>
      </c>
      <c r="EJ151">
        <v>17.904162500000002</v>
      </c>
      <c r="EK151">
        <v>16.9671375</v>
      </c>
      <c r="EL151">
        <v>400.03662500000002</v>
      </c>
      <c r="EM151">
        <v>0.95002512500000003</v>
      </c>
      <c r="EN151">
        <v>4.9974912500000003E-2</v>
      </c>
      <c r="EO151">
        <v>0</v>
      </c>
      <c r="EP151">
        <v>2271.6243749999999</v>
      </c>
      <c r="EQ151">
        <v>8.3295499999999993</v>
      </c>
      <c r="ER151">
        <v>4826.5450000000001</v>
      </c>
      <c r="ES151">
        <v>3981.7081250000001</v>
      </c>
      <c r="ET151">
        <v>38.444875000000003</v>
      </c>
      <c r="EU151">
        <v>41.625</v>
      </c>
      <c r="EV151">
        <v>40.2965625</v>
      </c>
      <c r="EW151">
        <v>41.875</v>
      </c>
      <c r="EX151">
        <v>41.417625000000001</v>
      </c>
      <c r="EY151">
        <v>372.13062500000001</v>
      </c>
      <c r="EZ151">
        <v>19.579999999999998</v>
      </c>
      <c r="FA151">
        <v>0</v>
      </c>
      <c r="FB151">
        <v>597.60000014305103</v>
      </c>
      <c r="FC151">
        <v>0</v>
      </c>
      <c r="FD151">
        <v>2271.5815384615398</v>
      </c>
      <c r="FE151">
        <v>-3.7107692304941899</v>
      </c>
      <c r="FF151">
        <v>-13.6905983376721</v>
      </c>
      <c r="FG151">
        <v>4826.3303846153804</v>
      </c>
      <c r="FH151">
        <v>15</v>
      </c>
      <c r="FI151">
        <v>1716932228.0999999</v>
      </c>
      <c r="FJ151" t="s">
        <v>974</v>
      </c>
      <c r="FK151">
        <v>1716932225.0999999</v>
      </c>
      <c r="FL151">
        <v>1716932228.0999999</v>
      </c>
      <c r="FM151">
        <v>135</v>
      </c>
      <c r="FN151">
        <v>-2E-3</v>
      </c>
      <c r="FO151">
        <v>1E-3</v>
      </c>
      <c r="FP151">
        <v>9.8000000000000004E-2</v>
      </c>
      <c r="FQ151">
        <v>0.432</v>
      </c>
      <c r="FR151">
        <v>415</v>
      </c>
      <c r="FS151">
        <v>19</v>
      </c>
      <c r="FT151">
        <v>0.15</v>
      </c>
      <c r="FU151">
        <v>0.14000000000000001</v>
      </c>
      <c r="FV151">
        <v>-10.2118519047619</v>
      </c>
      <c r="FW151">
        <v>-1.7769997402597399</v>
      </c>
      <c r="FX151">
        <v>0.24249948407640801</v>
      </c>
      <c r="FY151">
        <v>0</v>
      </c>
      <c r="FZ151">
        <v>404.49193750000001</v>
      </c>
      <c r="GA151">
        <v>0.226499999999418</v>
      </c>
      <c r="GB151">
        <v>2.45215944373538E-2</v>
      </c>
      <c r="GC151">
        <v>1</v>
      </c>
      <c r="GD151">
        <v>1.17655142857143</v>
      </c>
      <c r="GE151">
        <v>-3.86103896103895E-3</v>
      </c>
      <c r="GF151">
        <v>2.3456368527327602E-3</v>
      </c>
      <c r="GG151">
        <v>1</v>
      </c>
      <c r="GH151">
        <v>9.9935173333333294E-2</v>
      </c>
      <c r="GI151">
        <v>8.3078571428447495E-5</v>
      </c>
      <c r="GJ151">
        <v>2.1636295267186701E-4</v>
      </c>
      <c r="GK151">
        <v>1</v>
      </c>
      <c r="GL151">
        <v>3</v>
      </c>
      <c r="GM151">
        <v>4</v>
      </c>
      <c r="GN151" t="s">
        <v>448</v>
      </c>
      <c r="GO151">
        <v>2.9508200000000002</v>
      </c>
      <c r="GP151">
        <v>2.8860899999999998</v>
      </c>
      <c r="GQ151">
        <v>9.9224599999999996E-2</v>
      </c>
      <c r="GR151">
        <v>0.103547</v>
      </c>
      <c r="GS151">
        <v>0.103226</v>
      </c>
      <c r="GT151">
        <v>0.10499600000000001</v>
      </c>
      <c r="GU151">
        <v>33193.599999999999</v>
      </c>
      <c r="GV151">
        <v>24816.6</v>
      </c>
      <c r="GW151">
        <v>34640.9</v>
      </c>
      <c r="GX151">
        <v>24800.1</v>
      </c>
      <c r="GY151">
        <v>41569</v>
      </c>
      <c r="GZ151">
        <v>28386.400000000001</v>
      </c>
      <c r="HA151">
        <v>47527.4</v>
      </c>
      <c r="HB151">
        <v>32829.599999999999</v>
      </c>
      <c r="HC151">
        <v>2.1274500000000001</v>
      </c>
      <c r="HD151">
        <v>2.1598999999999999</v>
      </c>
      <c r="HE151">
        <v>4.1231499999999997E-2</v>
      </c>
      <c r="HF151">
        <v>0</v>
      </c>
      <c r="HG151">
        <v>21.9816</v>
      </c>
      <c r="HH151">
        <v>999.9</v>
      </c>
      <c r="HI151">
        <v>59.767000000000003</v>
      </c>
      <c r="HJ151">
        <v>27.664000000000001</v>
      </c>
      <c r="HK151">
        <v>22.116700000000002</v>
      </c>
      <c r="HL151">
        <v>60.9711</v>
      </c>
      <c r="HM151">
        <v>30.605</v>
      </c>
      <c r="HN151">
        <v>1</v>
      </c>
      <c r="HO151">
        <v>-0.30372500000000002</v>
      </c>
      <c r="HP151">
        <v>0.27557199999999998</v>
      </c>
      <c r="HQ151">
        <v>20.3522</v>
      </c>
      <c r="HR151">
        <v>5.2114500000000001</v>
      </c>
      <c r="HS151">
        <v>11.950100000000001</v>
      </c>
      <c r="HT151">
        <v>4.98935</v>
      </c>
      <c r="HU151">
        <v>3.2989999999999999</v>
      </c>
      <c r="HV151">
        <v>9999</v>
      </c>
      <c r="HW151">
        <v>999.9</v>
      </c>
      <c r="HX151">
        <v>9999</v>
      </c>
      <c r="HY151">
        <v>9999</v>
      </c>
      <c r="HZ151">
        <v>1.8702700000000001</v>
      </c>
      <c r="IA151">
        <v>1.8794999999999999</v>
      </c>
      <c r="IB151">
        <v>1.87944</v>
      </c>
      <c r="IC151">
        <v>1.87198</v>
      </c>
      <c r="ID151">
        <v>1.8760699999999999</v>
      </c>
      <c r="IE151">
        <v>1.8772200000000001</v>
      </c>
      <c r="IF151">
        <v>1.87731</v>
      </c>
      <c r="IG151">
        <v>1.88019</v>
      </c>
      <c r="IH151">
        <v>5</v>
      </c>
      <c r="II151">
        <v>0</v>
      </c>
      <c r="IJ151">
        <v>0</v>
      </c>
      <c r="IK151">
        <v>0</v>
      </c>
      <c r="IL151" t="s">
        <v>441</v>
      </c>
      <c r="IM151" t="s">
        <v>442</v>
      </c>
      <c r="IN151" t="s">
        <v>443</v>
      </c>
      <c r="IO151" t="s">
        <v>443</v>
      </c>
      <c r="IP151" t="s">
        <v>443</v>
      </c>
      <c r="IQ151" t="s">
        <v>443</v>
      </c>
      <c r="IR151">
        <v>0</v>
      </c>
      <c r="IS151">
        <v>100</v>
      </c>
      <c r="IT151">
        <v>100</v>
      </c>
      <c r="IU151">
        <v>9.8000000000000004E-2</v>
      </c>
      <c r="IV151">
        <v>0.432</v>
      </c>
      <c r="IW151">
        <v>-0.81129371983540799</v>
      </c>
      <c r="IX151">
        <v>3.1429845563750499E-3</v>
      </c>
      <c r="IY151">
        <v>-2.6191379260519398E-6</v>
      </c>
      <c r="IZ151">
        <v>8.1946225552374905E-10</v>
      </c>
      <c r="JA151">
        <v>-1.6274659005583001E-3</v>
      </c>
      <c r="JB151">
        <v>-4.0743828274618102E-2</v>
      </c>
      <c r="JC151">
        <v>3.8132344040852999E-3</v>
      </c>
      <c r="JD151">
        <v>-2.3311986755717701E-5</v>
      </c>
      <c r="JE151">
        <v>5</v>
      </c>
      <c r="JF151">
        <v>2227</v>
      </c>
      <c r="JG151">
        <v>1</v>
      </c>
      <c r="JH151">
        <v>23</v>
      </c>
      <c r="JI151">
        <v>9.5</v>
      </c>
      <c r="JJ151">
        <v>9.6999999999999993</v>
      </c>
      <c r="JK151">
        <v>0.161133</v>
      </c>
      <c r="JL151">
        <v>4.99878</v>
      </c>
      <c r="JM151">
        <v>1.5954600000000001</v>
      </c>
      <c r="JN151">
        <v>2.3144499999999999</v>
      </c>
      <c r="JO151">
        <v>1.49658</v>
      </c>
      <c r="JP151">
        <v>2.48291</v>
      </c>
      <c r="JQ151">
        <v>30.587700000000002</v>
      </c>
      <c r="JR151">
        <v>24.323899999999998</v>
      </c>
      <c r="JS151">
        <v>2</v>
      </c>
      <c r="JT151">
        <v>507.50200000000001</v>
      </c>
      <c r="JU151">
        <v>548.35599999999999</v>
      </c>
      <c r="JV151">
        <v>21.9999</v>
      </c>
      <c r="JW151">
        <v>23.4297</v>
      </c>
      <c r="JX151">
        <v>30</v>
      </c>
      <c r="JY151">
        <v>23.477799999999998</v>
      </c>
      <c r="JZ151">
        <v>23.448599999999999</v>
      </c>
      <c r="KA151">
        <v>-1</v>
      </c>
      <c r="KB151">
        <v>20.05</v>
      </c>
      <c r="KC151">
        <v>95.7</v>
      </c>
      <c r="KD151">
        <v>22</v>
      </c>
      <c r="KE151">
        <v>400</v>
      </c>
      <c r="KF151">
        <v>15.3735</v>
      </c>
      <c r="KG151">
        <v>100.508</v>
      </c>
      <c r="KH151">
        <v>100.41200000000001</v>
      </c>
    </row>
    <row r="152" spans="1:294" x14ac:dyDescent="0.35">
      <c r="A152">
        <v>134</v>
      </c>
      <c r="B152">
        <v>1716932487.0999999</v>
      </c>
      <c r="C152">
        <v>43501.099999904603</v>
      </c>
      <c r="D152" t="s">
        <v>975</v>
      </c>
      <c r="E152" t="s">
        <v>976</v>
      </c>
      <c r="F152">
        <v>15</v>
      </c>
      <c r="G152">
        <v>1716932478.5999999</v>
      </c>
      <c r="H152">
        <f t="shared" si="100"/>
        <v>9.9742627667006602E-4</v>
      </c>
      <c r="I152">
        <f t="shared" si="101"/>
        <v>0.99742627667006611</v>
      </c>
      <c r="J152">
        <f t="shared" si="102"/>
        <v>8.4731353677558197</v>
      </c>
      <c r="K152">
        <f t="shared" si="103"/>
        <v>404.431375</v>
      </c>
      <c r="L152">
        <f t="shared" si="104"/>
        <v>275.32385134492876</v>
      </c>
      <c r="M152">
        <f t="shared" si="105"/>
        <v>27.71512757404863</v>
      </c>
      <c r="N152">
        <f t="shared" si="106"/>
        <v>40.711573292029499</v>
      </c>
      <c r="O152">
        <f t="shared" si="107"/>
        <v>0.11116882912380494</v>
      </c>
      <c r="P152">
        <f t="shared" si="108"/>
        <v>2.9392841240744896</v>
      </c>
      <c r="Q152">
        <f t="shared" si="109"/>
        <v>0.10888471748648047</v>
      </c>
      <c r="R152">
        <f t="shared" si="110"/>
        <v>6.8254258005356838E-2</v>
      </c>
      <c r="S152">
        <f t="shared" si="111"/>
        <v>77.172817956344204</v>
      </c>
      <c r="T152">
        <f t="shared" si="112"/>
        <v>23.751050943828787</v>
      </c>
      <c r="U152">
        <f t="shared" si="113"/>
        <v>23.751050943828787</v>
      </c>
      <c r="V152">
        <f t="shared" si="114"/>
        <v>2.9504782938983034</v>
      </c>
      <c r="W152">
        <f t="shared" si="115"/>
        <v>70.346928898909965</v>
      </c>
      <c r="X152">
        <f t="shared" si="116"/>
        <v>2.0512683662034559</v>
      </c>
      <c r="Y152">
        <f t="shared" si="117"/>
        <v>2.9159316523272425</v>
      </c>
      <c r="Z152">
        <f t="shared" si="118"/>
        <v>0.89920992769484753</v>
      </c>
      <c r="AA152">
        <f t="shared" si="119"/>
        <v>-43.986498801149914</v>
      </c>
      <c r="AB152">
        <f t="shared" si="120"/>
        <v>-30.988518141498666</v>
      </c>
      <c r="AC152">
        <f t="shared" si="121"/>
        <v>-2.199975909046723</v>
      </c>
      <c r="AD152">
        <f t="shared" si="122"/>
        <v>-2.1748953511036007E-3</v>
      </c>
      <c r="AE152">
        <f t="shared" si="123"/>
        <v>8.4747162451758182</v>
      </c>
      <c r="AF152">
        <f t="shared" si="124"/>
        <v>0.9198463549304231</v>
      </c>
      <c r="AG152">
        <f t="shared" si="125"/>
        <v>8.4731353677558197</v>
      </c>
      <c r="AH152">
        <v>423.129782738416</v>
      </c>
      <c r="AI152">
        <v>412.89944242424201</v>
      </c>
      <c r="AJ152">
        <v>-2.4323685376495999E-2</v>
      </c>
      <c r="AK152">
        <v>67.039565254871405</v>
      </c>
      <c r="AL152">
        <f t="shared" si="126"/>
        <v>0.99742627667006611</v>
      </c>
      <c r="AM152">
        <v>19.2957047366653</v>
      </c>
      <c r="AN152">
        <v>20.467600000000001</v>
      </c>
      <c r="AO152">
        <v>-1.47631813632377E-7</v>
      </c>
      <c r="AP152">
        <v>77.585521214865096</v>
      </c>
      <c r="AQ152">
        <v>0</v>
      </c>
      <c r="AR152">
        <v>0</v>
      </c>
      <c r="AS152">
        <f t="shared" si="127"/>
        <v>1</v>
      </c>
      <c r="AT152">
        <f t="shared" si="128"/>
        <v>0</v>
      </c>
      <c r="AU152">
        <f t="shared" si="129"/>
        <v>53788.904350836332</v>
      </c>
      <c r="AV152" t="s">
        <v>484</v>
      </c>
      <c r="AW152">
        <v>10531.5</v>
      </c>
      <c r="AX152">
        <v>1256.3007692307699</v>
      </c>
      <c r="AY152">
        <v>6278</v>
      </c>
      <c r="AZ152">
        <f t="shared" si="130"/>
        <v>0.79988837699414306</v>
      </c>
      <c r="BA152">
        <v>-1.58532174459789</v>
      </c>
      <c r="BB152" t="s">
        <v>977</v>
      </c>
      <c r="BC152">
        <v>10466</v>
      </c>
      <c r="BD152">
        <v>2284.4564</v>
      </c>
      <c r="BE152">
        <v>3151.9</v>
      </c>
      <c r="BF152">
        <f t="shared" si="131"/>
        <v>0.27521291919159874</v>
      </c>
      <c r="BG152">
        <v>0.5</v>
      </c>
      <c r="BH152">
        <f t="shared" si="132"/>
        <v>336.57867960317208</v>
      </c>
      <c r="BI152">
        <f t="shared" si="133"/>
        <v>8.4731353677558197</v>
      </c>
      <c r="BJ152">
        <f t="shared" si="134"/>
        <v>46.315400475621402</v>
      </c>
      <c r="BK152">
        <f t="shared" si="135"/>
        <v>2.9884415507876731E-2</v>
      </c>
      <c r="BL152">
        <f t="shared" si="136"/>
        <v>0.9918144611186902</v>
      </c>
      <c r="BM152">
        <f t="shared" si="137"/>
        <v>1048.2506812178071</v>
      </c>
      <c r="BN152" t="s">
        <v>438</v>
      </c>
      <c r="BO152">
        <v>0</v>
      </c>
      <c r="BP152">
        <f t="shared" si="138"/>
        <v>1048.2506812178071</v>
      </c>
      <c r="BQ152">
        <f t="shared" si="139"/>
        <v>0.6674226081989254</v>
      </c>
      <c r="BR152">
        <f t="shared" si="140"/>
        <v>0.41235180800104315</v>
      </c>
      <c r="BS152">
        <f t="shared" si="141"/>
        <v>0.59775331654480679</v>
      </c>
      <c r="BT152">
        <f t="shared" si="142"/>
        <v>0.45760917493514347</v>
      </c>
      <c r="BU152">
        <f t="shared" si="143"/>
        <v>0.62251836606334154</v>
      </c>
      <c r="BV152">
        <f t="shared" si="144"/>
        <v>0.18921265629691505</v>
      </c>
      <c r="BW152">
        <f t="shared" si="145"/>
        <v>0.81078734370308492</v>
      </c>
      <c r="DF152">
        <f t="shared" si="146"/>
        <v>399.98962499999999</v>
      </c>
      <c r="DG152">
        <f t="shared" si="147"/>
        <v>336.57867960317208</v>
      </c>
      <c r="DH152">
        <f t="shared" si="148"/>
        <v>0.84146852459778698</v>
      </c>
      <c r="DI152">
        <f t="shared" si="149"/>
        <v>0.19293704919557403</v>
      </c>
      <c r="DJ152">
        <v>1716932478.5999999</v>
      </c>
      <c r="DK152">
        <v>404.431375</v>
      </c>
      <c r="DL152">
        <v>415.04275000000001</v>
      </c>
      <c r="DM152">
        <v>20.377431250000001</v>
      </c>
      <c r="DN152">
        <v>19.296587500000001</v>
      </c>
      <c r="DO152">
        <v>404.49937499999999</v>
      </c>
      <c r="DP152">
        <v>19.948431249999999</v>
      </c>
      <c r="DQ152">
        <v>500.2215625</v>
      </c>
      <c r="DR152">
        <v>100.56375</v>
      </c>
      <c r="DS152">
        <v>9.9986318749999997E-2</v>
      </c>
      <c r="DT152">
        <v>23.55549375</v>
      </c>
      <c r="DU152">
        <v>22.666662500000001</v>
      </c>
      <c r="DV152">
        <v>999.9</v>
      </c>
      <c r="DW152">
        <v>0</v>
      </c>
      <c r="DX152">
        <v>0</v>
      </c>
      <c r="DY152">
        <v>9999.2256249999991</v>
      </c>
      <c r="DZ152">
        <v>0</v>
      </c>
      <c r="EA152">
        <v>0.22148200000000001</v>
      </c>
      <c r="EB152">
        <v>-10.46009375</v>
      </c>
      <c r="EC152">
        <v>413.03625</v>
      </c>
      <c r="ED152">
        <v>423.20912499999997</v>
      </c>
      <c r="EE152">
        <v>1.1708106250000001</v>
      </c>
      <c r="EF152">
        <v>415.04275000000001</v>
      </c>
      <c r="EG152">
        <v>19.296587500000001</v>
      </c>
      <c r="EH152">
        <v>2.0582768749999998</v>
      </c>
      <c r="EI152">
        <v>1.9405356250000001</v>
      </c>
      <c r="EJ152">
        <v>17.899918750000001</v>
      </c>
      <c r="EK152">
        <v>16.967324999999999</v>
      </c>
      <c r="EL152">
        <v>399.98962499999999</v>
      </c>
      <c r="EM152">
        <v>0.95001875000000002</v>
      </c>
      <c r="EN152">
        <v>4.9981299999999999E-2</v>
      </c>
      <c r="EO152">
        <v>0</v>
      </c>
      <c r="EP152">
        <v>2284.3918749999998</v>
      </c>
      <c r="EQ152">
        <v>8.3295499999999993</v>
      </c>
      <c r="ER152">
        <v>4853.4243749999996</v>
      </c>
      <c r="ES152">
        <v>3981.225625</v>
      </c>
      <c r="ET152">
        <v>38.460625</v>
      </c>
      <c r="EU152">
        <v>41.628875000000001</v>
      </c>
      <c r="EV152">
        <v>40.311999999999998</v>
      </c>
      <c r="EW152">
        <v>41.874937500000001</v>
      </c>
      <c r="EX152">
        <v>41.417625000000001</v>
      </c>
      <c r="EY152">
        <v>372.08375000000001</v>
      </c>
      <c r="EZ152">
        <v>19.579999999999998</v>
      </c>
      <c r="FA152">
        <v>0</v>
      </c>
      <c r="FB152">
        <v>299</v>
      </c>
      <c r="FC152">
        <v>0</v>
      </c>
      <c r="FD152">
        <v>2284.4564</v>
      </c>
      <c r="FE152">
        <v>3.0861538655511001</v>
      </c>
      <c r="FF152">
        <v>11.476922956345399</v>
      </c>
      <c r="FG152">
        <v>4853.7147999999997</v>
      </c>
      <c r="FH152">
        <v>15</v>
      </c>
      <c r="FI152">
        <v>1716932528.0999999</v>
      </c>
      <c r="FJ152" t="s">
        <v>978</v>
      </c>
      <c r="FK152">
        <v>1716932528.0999999</v>
      </c>
      <c r="FL152">
        <v>1716932515.0999999</v>
      </c>
      <c r="FM152">
        <v>136</v>
      </c>
      <c r="FN152">
        <v>-0.16600000000000001</v>
      </c>
      <c r="FO152">
        <v>-1E-3</v>
      </c>
      <c r="FP152">
        <v>-6.8000000000000005E-2</v>
      </c>
      <c r="FQ152">
        <v>0.42899999999999999</v>
      </c>
      <c r="FR152">
        <v>415</v>
      </c>
      <c r="FS152">
        <v>19</v>
      </c>
      <c r="FT152">
        <v>0.37</v>
      </c>
      <c r="FU152">
        <v>7.0000000000000007E-2</v>
      </c>
      <c r="FV152">
        <v>-10.450990476190499</v>
      </c>
      <c r="FW152">
        <v>-0.111381818181816</v>
      </c>
      <c r="FX152">
        <v>2.0636788804322102E-2</v>
      </c>
      <c r="FY152">
        <v>1</v>
      </c>
      <c r="FZ152">
        <v>404.61225000000002</v>
      </c>
      <c r="GA152">
        <v>-0.75052941176604404</v>
      </c>
      <c r="GB152">
        <v>5.8305767296210703E-2</v>
      </c>
      <c r="GC152">
        <v>1</v>
      </c>
      <c r="GD152">
        <v>1.1706919047619</v>
      </c>
      <c r="GE152">
        <v>5.3368831168831999E-3</v>
      </c>
      <c r="GF152">
        <v>1.37519044238768E-3</v>
      </c>
      <c r="GG152">
        <v>1</v>
      </c>
      <c r="GH152">
        <v>9.9993006666666606E-2</v>
      </c>
      <c r="GI152">
        <v>-1.24840714285705E-3</v>
      </c>
      <c r="GJ152">
        <v>1.90758760276488E-4</v>
      </c>
      <c r="GK152">
        <v>1</v>
      </c>
      <c r="GL152">
        <v>4</v>
      </c>
      <c r="GM152">
        <v>4</v>
      </c>
      <c r="GN152" t="s">
        <v>440</v>
      </c>
      <c r="GO152">
        <v>2.9508399999999999</v>
      </c>
      <c r="GP152">
        <v>2.8859499999999998</v>
      </c>
      <c r="GQ152">
        <v>9.9217899999999998E-2</v>
      </c>
      <c r="GR152">
        <v>0.10356</v>
      </c>
      <c r="GS152">
        <v>0.103199</v>
      </c>
      <c r="GT152">
        <v>0.104967</v>
      </c>
      <c r="GU152">
        <v>33190.699999999997</v>
      </c>
      <c r="GV152">
        <v>24814.2</v>
      </c>
      <c r="GW152">
        <v>34637.5</v>
      </c>
      <c r="GX152">
        <v>24798.1</v>
      </c>
      <c r="GY152">
        <v>41568.400000000001</v>
      </c>
      <c r="GZ152">
        <v>28385.3</v>
      </c>
      <c r="HA152">
        <v>47525.4</v>
      </c>
      <c r="HB152">
        <v>32827.300000000003</v>
      </c>
      <c r="HC152">
        <v>2.1275499999999998</v>
      </c>
      <c r="HD152">
        <v>2.1599499999999998</v>
      </c>
      <c r="HE152">
        <v>4.0978199999999999E-2</v>
      </c>
      <c r="HF152">
        <v>0</v>
      </c>
      <c r="HG152">
        <v>21.982700000000001</v>
      </c>
      <c r="HH152">
        <v>999.9</v>
      </c>
      <c r="HI152">
        <v>59.767000000000003</v>
      </c>
      <c r="HJ152">
        <v>27.664000000000001</v>
      </c>
      <c r="HK152">
        <v>22.116599999999998</v>
      </c>
      <c r="HL152">
        <v>60.821100000000001</v>
      </c>
      <c r="HM152">
        <v>30.825299999999999</v>
      </c>
      <c r="HN152">
        <v>1</v>
      </c>
      <c r="HO152">
        <v>-0.30360799999999999</v>
      </c>
      <c r="HP152">
        <v>0.25781599999999999</v>
      </c>
      <c r="HQ152">
        <v>20.352499999999999</v>
      </c>
      <c r="HR152">
        <v>5.2114500000000001</v>
      </c>
      <c r="HS152">
        <v>11.950100000000001</v>
      </c>
      <c r="HT152">
        <v>4.98895</v>
      </c>
      <c r="HU152">
        <v>3.2989999999999999</v>
      </c>
      <c r="HV152">
        <v>9999</v>
      </c>
      <c r="HW152">
        <v>999.9</v>
      </c>
      <c r="HX152">
        <v>9999</v>
      </c>
      <c r="HY152">
        <v>9999</v>
      </c>
      <c r="HZ152">
        <v>1.8702700000000001</v>
      </c>
      <c r="IA152">
        <v>1.8795599999999999</v>
      </c>
      <c r="IB152">
        <v>1.8794299999999999</v>
      </c>
      <c r="IC152">
        <v>1.8720000000000001</v>
      </c>
      <c r="ID152">
        <v>1.8760699999999999</v>
      </c>
      <c r="IE152">
        <v>1.8772200000000001</v>
      </c>
      <c r="IF152">
        <v>1.87731</v>
      </c>
      <c r="IG152">
        <v>1.8802099999999999</v>
      </c>
      <c r="IH152">
        <v>5</v>
      </c>
      <c r="II152">
        <v>0</v>
      </c>
      <c r="IJ152">
        <v>0</v>
      </c>
      <c r="IK152">
        <v>0</v>
      </c>
      <c r="IL152" t="s">
        <v>441</v>
      </c>
      <c r="IM152" t="s">
        <v>442</v>
      </c>
      <c r="IN152" t="s">
        <v>443</v>
      </c>
      <c r="IO152" t="s">
        <v>443</v>
      </c>
      <c r="IP152" t="s">
        <v>443</v>
      </c>
      <c r="IQ152" t="s">
        <v>443</v>
      </c>
      <c r="IR152">
        <v>0</v>
      </c>
      <c r="IS152">
        <v>100</v>
      </c>
      <c r="IT152">
        <v>100</v>
      </c>
      <c r="IU152">
        <v>-6.8000000000000005E-2</v>
      </c>
      <c r="IV152">
        <v>0.42899999999999999</v>
      </c>
      <c r="IW152">
        <v>-0.81380842660392605</v>
      </c>
      <c r="IX152">
        <v>3.1429845563750499E-3</v>
      </c>
      <c r="IY152">
        <v>-2.6191379260519398E-6</v>
      </c>
      <c r="IZ152">
        <v>8.1946225552374905E-10</v>
      </c>
      <c r="JA152">
        <v>-6.3830742782273998E-4</v>
      </c>
      <c r="JB152">
        <v>-4.0743828274618102E-2</v>
      </c>
      <c r="JC152">
        <v>3.8132344040852999E-3</v>
      </c>
      <c r="JD152">
        <v>-2.3311986755717701E-5</v>
      </c>
      <c r="JE152">
        <v>5</v>
      </c>
      <c r="JF152">
        <v>2227</v>
      </c>
      <c r="JG152">
        <v>1</v>
      </c>
      <c r="JH152">
        <v>23</v>
      </c>
      <c r="JI152">
        <v>4.4000000000000004</v>
      </c>
      <c r="JJ152">
        <v>4.3</v>
      </c>
      <c r="JK152">
        <v>0.161133</v>
      </c>
      <c r="JL152">
        <v>4.99878</v>
      </c>
      <c r="JM152">
        <v>1.5954600000000001</v>
      </c>
      <c r="JN152">
        <v>2.3156699999999999</v>
      </c>
      <c r="JO152">
        <v>1.49658</v>
      </c>
      <c r="JP152">
        <v>2.4218799999999998</v>
      </c>
      <c r="JQ152">
        <v>30.587700000000002</v>
      </c>
      <c r="JR152">
        <v>24.315200000000001</v>
      </c>
      <c r="JS152">
        <v>2</v>
      </c>
      <c r="JT152">
        <v>507.488</v>
      </c>
      <c r="JU152">
        <v>548.30700000000002</v>
      </c>
      <c r="JV152">
        <v>21.9999</v>
      </c>
      <c r="JW152">
        <v>23.4178</v>
      </c>
      <c r="JX152">
        <v>30</v>
      </c>
      <c r="JY152">
        <v>23.469899999999999</v>
      </c>
      <c r="JZ152">
        <v>23.4407</v>
      </c>
      <c r="KA152">
        <v>-1</v>
      </c>
      <c r="KB152">
        <v>20.05</v>
      </c>
      <c r="KC152">
        <v>95.7</v>
      </c>
      <c r="KD152">
        <v>22</v>
      </c>
      <c r="KE152">
        <v>400</v>
      </c>
      <c r="KF152">
        <v>15.3735</v>
      </c>
      <c r="KG152">
        <v>100.502</v>
      </c>
      <c r="KH152">
        <v>100.405</v>
      </c>
    </row>
    <row r="153" spans="1:294" x14ac:dyDescent="0.35">
      <c r="A153">
        <v>135</v>
      </c>
      <c r="B153">
        <v>1716932787.0999999</v>
      </c>
      <c r="C153">
        <v>43801.099999904603</v>
      </c>
      <c r="D153" t="s">
        <v>979</v>
      </c>
      <c r="E153" t="s">
        <v>980</v>
      </c>
      <c r="F153">
        <v>15</v>
      </c>
      <c r="G153">
        <v>1716932778.5999999</v>
      </c>
      <c r="H153">
        <f t="shared" si="100"/>
        <v>9.9372899089336534E-4</v>
      </c>
      <c r="I153">
        <f t="shared" si="101"/>
        <v>0.9937289908933653</v>
      </c>
      <c r="J153">
        <f t="shared" si="102"/>
        <v>8.2742251014381605</v>
      </c>
      <c r="K153">
        <f t="shared" si="103"/>
        <v>405.11612500000001</v>
      </c>
      <c r="L153">
        <f t="shared" si="104"/>
        <v>278.4240314905777</v>
      </c>
      <c r="M153">
        <f t="shared" si="105"/>
        <v>28.026865943513556</v>
      </c>
      <c r="N153">
        <f t="shared" si="106"/>
        <v>40.780011934116835</v>
      </c>
      <c r="O153">
        <f t="shared" si="107"/>
        <v>0.11073054041384062</v>
      </c>
      <c r="P153">
        <f t="shared" si="108"/>
        <v>2.9406625673421538</v>
      </c>
      <c r="Q153">
        <f t="shared" si="109"/>
        <v>0.10846524481551918</v>
      </c>
      <c r="R153">
        <f t="shared" si="110"/>
        <v>6.7990445952886322E-2</v>
      </c>
      <c r="S153">
        <f t="shared" si="111"/>
        <v>77.172433917878394</v>
      </c>
      <c r="T153">
        <f t="shared" si="112"/>
        <v>23.744705668338622</v>
      </c>
      <c r="U153">
        <f t="shared" si="113"/>
        <v>23.744705668338622</v>
      </c>
      <c r="V153">
        <f t="shared" si="114"/>
        <v>2.9493517604424859</v>
      </c>
      <c r="W153">
        <f t="shared" si="115"/>
        <v>70.334389117621072</v>
      </c>
      <c r="X153">
        <f t="shared" si="116"/>
        <v>2.0500105603435368</v>
      </c>
      <c r="Y153">
        <f t="shared" si="117"/>
        <v>2.9146632053848918</v>
      </c>
      <c r="Z153">
        <f t="shared" si="118"/>
        <v>0.89934120009894913</v>
      </c>
      <c r="AA153">
        <f t="shared" si="119"/>
        <v>-43.823448498397411</v>
      </c>
      <c r="AB153">
        <f t="shared" si="120"/>
        <v>-31.141528931330189</v>
      </c>
      <c r="AC153">
        <f t="shared" si="121"/>
        <v>-2.2096507531420015</v>
      </c>
      <c r="AD153">
        <f t="shared" si="122"/>
        <v>-2.1942649912070067E-3</v>
      </c>
      <c r="AE153">
        <f t="shared" si="123"/>
        <v>8.1998650681471776</v>
      </c>
      <c r="AF153">
        <f t="shared" si="124"/>
        <v>0.91832215232805126</v>
      </c>
      <c r="AG153">
        <f t="shared" si="125"/>
        <v>8.2742251014381605</v>
      </c>
      <c r="AH153">
        <v>423.60361118141901</v>
      </c>
      <c r="AI153">
        <v>413.47900606060603</v>
      </c>
      <c r="AJ153">
        <v>9.0991130589582799E-4</v>
      </c>
      <c r="AK153">
        <v>67.039572218888395</v>
      </c>
      <c r="AL153">
        <f t="shared" si="126"/>
        <v>0.9937289908933653</v>
      </c>
      <c r="AM153">
        <v>19.282952216937701</v>
      </c>
      <c r="AN153">
        <v>20.450500000000002</v>
      </c>
      <c r="AO153">
        <v>-2.2792479294507501E-7</v>
      </c>
      <c r="AP153">
        <v>77.585911372119696</v>
      </c>
      <c r="AQ153">
        <v>0</v>
      </c>
      <c r="AR153">
        <v>0</v>
      </c>
      <c r="AS153">
        <f t="shared" si="127"/>
        <v>1</v>
      </c>
      <c r="AT153">
        <f t="shared" si="128"/>
        <v>0</v>
      </c>
      <c r="AU153">
        <f t="shared" si="129"/>
        <v>53830.663562797461</v>
      </c>
      <c r="AV153" t="s">
        <v>484</v>
      </c>
      <c r="AW153">
        <v>10531.5</v>
      </c>
      <c r="AX153">
        <v>1256.3007692307699</v>
      </c>
      <c r="AY153">
        <v>6278</v>
      </c>
      <c r="AZ153">
        <f t="shared" si="130"/>
        <v>0.79988837699414306</v>
      </c>
      <c r="BA153">
        <v>-1.58532174459789</v>
      </c>
      <c r="BB153" t="s">
        <v>981</v>
      </c>
      <c r="BC153">
        <v>10510.6</v>
      </c>
      <c r="BD153">
        <v>2288.2807692307701</v>
      </c>
      <c r="BE153">
        <v>3149.41</v>
      </c>
      <c r="BF153">
        <f t="shared" si="131"/>
        <v>0.27342557201800644</v>
      </c>
      <c r="BG153">
        <v>0.5</v>
      </c>
      <c r="BH153">
        <f t="shared" si="132"/>
        <v>336.57699758393915</v>
      </c>
      <c r="BI153">
        <f t="shared" si="133"/>
        <v>8.2742251014381605</v>
      </c>
      <c r="BJ153">
        <f t="shared" si="134"/>
        <v>46.014379046245864</v>
      </c>
      <c r="BK153">
        <f t="shared" si="135"/>
        <v>2.9293584876004995E-2</v>
      </c>
      <c r="BL153">
        <f t="shared" si="136"/>
        <v>0.99338923798425749</v>
      </c>
      <c r="BM153">
        <f t="shared" si="137"/>
        <v>1047.9751226991896</v>
      </c>
      <c r="BN153" t="s">
        <v>438</v>
      </c>
      <c r="BO153">
        <v>0</v>
      </c>
      <c r="BP153">
        <f t="shared" si="138"/>
        <v>1047.9751226991896</v>
      </c>
      <c r="BQ153">
        <f t="shared" si="139"/>
        <v>0.66724715972223692</v>
      </c>
      <c r="BR153">
        <f t="shared" si="140"/>
        <v>0.40978154501523634</v>
      </c>
      <c r="BS153">
        <f t="shared" si="141"/>
        <v>0.59819791939778488</v>
      </c>
      <c r="BT153">
        <f t="shared" si="142"/>
        <v>0.45487561772614976</v>
      </c>
      <c r="BU153">
        <f t="shared" si="143"/>
        <v>0.62301421415889124</v>
      </c>
      <c r="BV153">
        <f t="shared" si="144"/>
        <v>0.18766965605429917</v>
      </c>
      <c r="BW153">
        <f t="shared" si="145"/>
        <v>0.81233034394570081</v>
      </c>
      <c r="DF153">
        <f t="shared" si="146"/>
        <v>399.98762499999998</v>
      </c>
      <c r="DG153">
        <f t="shared" si="147"/>
        <v>336.57699758393915</v>
      </c>
      <c r="DH153">
        <f t="shared" si="148"/>
        <v>0.8414685268923987</v>
      </c>
      <c r="DI153">
        <f t="shared" si="149"/>
        <v>0.19293705378479745</v>
      </c>
      <c r="DJ153">
        <v>1716932778.5999999</v>
      </c>
      <c r="DK153">
        <v>405.11612500000001</v>
      </c>
      <c r="DL153">
        <v>415.39762500000001</v>
      </c>
      <c r="DM153">
        <v>20.365181249999999</v>
      </c>
      <c r="DN153">
        <v>19.286137499999999</v>
      </c>
      <c r="DO153">
        <v>405.095125</v>
      </c>
      <c r="DP153">
        <v>19.933181250000001</v>
      </c>
      <c r="DQ153">
        <v>500.23200000000003</v>
      </c>
      <c r="DR153">
        <v>100.5625625</v>
      </c>
      <c r="DS153">
        <v>9.9962187499999994E-2</v>
      </c>
      <c r="DT153">
        <v>23.548275</v>
      </c>
      <c r="DU153">
        <v>22.643625</v>
      </c>
      <c r="DV153">
        <v>999.9</v>
      </c>
      <c r="DW153">
        <v>0</v>
      </c>
      <c r="DX153">
        <v>0</v>
      </c>
      <c r="DY153">
        <v>10007.189375</v>
      </c>
      <c r="DZ153">
        <v>0</v>
      </c>
      <c r="EA153">
        <v>0.22148200000000001</v>
      </c>
      <c r="EB153">
        <v>-10.3847925</v>
      </c>
      <c r="EC153">
        <v>413.46781249999998</v>
      </c>
      <c r="ED153">
        <v>423.56650000000002</v>
      </c>
      <c r="EE153">
        <v>1.163369375</v>
      </c>
      <c r="EF153">
        <v>415.39762500000001</v>
      </c>
      <c r="EG153">
        <v>19.286137499999999</v>
      </c>
      <c r="EH153">
        <v>2.0564543749999999</v>
      </c>
      <c r="EI153">
        <v>1.9394625000000001</v>
      </c>
      <c r="EJ153">
        <v>17.885850000000001</v>
      </c>
      <c r="EK153">
        <v>16.9585875</v>
      </c>
      <c r="EL153">
        <v>399.98762499999998</v>
      </c>
      <c r="EM153">
        <v>0.95001875000000002</v>
      </c>
      <c r="EN153">
        <v>4.9981375000000001E-2</v>
      </c>
      <c r="EO153">
        <v>0</v>
      </c>
      <c r="EP153">
        <v>2288.211875</v>
      </c>
      <c r="EQ153">
        <v>8.3295499999999993</v>
      </c>
      <c r="ER153">
        <v>4861.9575000000004</v>
      </c>
      <c r="ES153">
        <v>3981.2062500000002</v>
      </c>
      <c r="ET153">
        <v>38.460625</v>
      </c>
      <c r="EU153">
        <v>41.667625000000001</v>
      </c>
      <c r="EV153">
        <v>40.316000000000003</v>
      </c>
      <c r="EW153">
        <v>41.875</v>
      </c>
      <c r="EX153">
        <v>41.425375000000003</v>
      </c>
      <c r="EY153">
        <v>372.083125</v>
      </c>
      <c r="EZ153">
        <v>19.579999999999998</v>
      </c>
      <c r="FA153">
        <v>0</v>
      </c>
      <c r="FB153">
        <v>298.799999952316</v>
      </c>
      <c r="FC153">
        <v>0</v>
      </c>
      <c r="FD153">
        <v>2288.2807692307701</v>
      </c>
      <c r="FE153">
        <v>1.7948717974735999</v>
      </c>
      <c r="FF153">
        <v>3.8273505213171601</v>
      </c>
      <c r="FG153">
        <v>4862.0665384615404</v>
      </c>
      <c r="FH153">
        <v>15</v>
      </c>
      <c r="FI153">
        <v>1716932811.0999999</v>
      </c>
      <c r="FJ153" t="s">
        <v>982</v>
      </c>
      <c r="FK153">
        <v>1716932811.0999999</v>
      </c>
      <c r="FL153">
        <v>1716932807.0999999</v>
      </c>
      <c r="FM153">
        <v>137</v>
      </c>
      <c r="FN153">
        <v>8.8999999999999996E-2</v>
      </c>
      <c r="FO153">
        <v>2E-3</v>
      </c>
      <c r="FP153">
        <v>2.1000000000000001E-2</v>
      </c>
      <c r="FQ153">
        <v>0.432</v>
      </c>
      <c r="FR153">
        <v>415</v>
      </c>
      <c r="FS153">
        <v>19</v>
      </c>
      <c r="FT153">
        <v>0.31</v>
      </c>
      <c r="FU153">
        <v>0.09</v>
      </c>
      <c r="FV153">
        <v>-10.3969371428571</v>
      </c>
      <c r="FW153">
        <v>0.39094129870127903</v>
      </c>
      <c r="FX153">
        <v>0.18895523977772</v>
      </c>
      <c r="FY153">
        <v>1</v>
      </c>
      <c r="FZ153">
        <v>404.99975000000001</v>
      </c>
      <c r="GA153">
        <v>0.39229411764679001</v>
      </c>
      <c r="GB153">
        <v>4.0607111446154698E-2</v>
      </c>
      <c r="GC153">
        <v>1</v>
      </c>
      <c r="GD153">
        <v>1.1626542857142901</v>
      </c>
      <c r="GE153">
        <v>2.3429610389611399E-2</v>
      </c>
      <c r="GF153">
        <v>6.3597114126114603E-3</v>
      </c>
      <c r="GG153">
        <v>1</v>
      </c>
      <c r="GH153">
        <v>9.9939399999999998E-2</v>
      </c>
      <c r="GI153">
        <v>1.80469285714305E-3</v>
      </c>
      <c r="GJ153">
        <v>1.9986411717297701E-4</v>
      </c>
      <c r="GK153">
        <v>1</v>
      </c>
      <c r="GL153">
        <v>4</v>
      </c>
      <c r="GM153">
        <v>4</v>
      </c>
      <c r="GN153" t="s">
        <v>440</v>
      </c>
      <c r="GO153">
        <v>2.9507400000000001</v>
      </c>
      <c r="GP153">
        <v>2.8857499999999998</v>
      </c>
      <c r="GQ153">
        <v>9.9363599999999996E-2</v>
      </c>
      <c r="GR153">
        <v>0.103599</v>
      </c>
      <c r="GS153">
        <v>0.10315000000000001</v>
      </c>
      <c r="GT153">
        <v>0.10498200000000001</v>
      </c>
      <c r="GU153">
        <v>33186.400000000001</v>
      </c>
      <c r="GV153">
        <v>24812.3</v>
      </c>
      <c r="GW153">
        <v>34638.699999999997</v>
      </c>
      <c r="GX153">
        <v>24797.200000000001</v>
      </c>
      <c r="GY153">
        <v>41569.4</v>
      </c>
      <c r="GZ153">
        <v>28385.1</v>
      </c>
      <c r="HA153">
        <v>47523.7</v>
      </c>
      <c r="HB153">
        <v>32827.599999999999</v>
      </c>
      <c r="HC153">
        <v>2.12765</v>
      </c>
      <c r="HD153">
        <v>2.1598700000000002</v>
      </c>
      <c r="HE153">
        <v>4.2661999999999999E-2</v>
      </c>
      <c r="HF153">
        <v>0</v>
      </c>
      <c r="HG153">
        <v>21.944299999999998</v>
      </c>
      <c r="HH153">
        <v>999.9</v>
      </c>
      <c r="HI153">
        <v>59.741999999999997</v>
      </c>
      <c r="HJ153">
        <v>27.664000000000001</v>
      </c>
      <c r="HK153">
        <v>22.1068</v>
      </c>
      <c r="HL153">
        <v>61.1511</v>
      </c>
      <c r="HM153">
        <v>31.546500000000002</v>
      </c>
      <c r="HN153">
        <v>1</v>
      </c>
      <c r="HO153">
        <v>-0.30374200000000001</v>
      </c>
      <c r="HP153">
        <v>0.26225500000000002</v>
      </c>
      <c r="HQ153">
        <v>20.352</v>
      </c>
      <c r="HR153">
        <v>5.2132500000000004</v>
      </c>
      <c r="HS153">
        <v>11.950100000000001</v>
      </c>
      <c r="HT153">
        <v>4.9888000000000003</v>
      </c>
      <c r="HU153">
        <v>3.29895</v>
      </c>
      <c r="HV153">
        <v>9999</v>
      </c>
      <c r="HW153">
        <v>999.9</v>
      </c>
      <c r="HX153">
        <v>9999</v>
      </c>
      <c r="HY153">
        <v>9999</v>
      </c>
      <c r="HZ153">
        <v>1.8702700000000001</v>
      </c>
      <c r="IA153">
        <v>1.8794900000000001</v>
      </c>
      <c r="IB153">
        <v>1.87944</v>
      </c>
      <c r="IC153">
        <v>1.87199</v>
      </c>
      <c r="ID153">
        <v>1.8760699999999999</v>
      </c>
      <c r="IE153">
        <v>1.87723</v>
      </c>
      <c r="IF153">
        <v>1.8773200000000001</v>
      </c>
      <c r="IG153">
        <v>1.88019</v>
      </c>
      <c r="IH153">
        <v>5</v>
      </c>
      <c r="II153">
        <v>0</v>
      </c>
      <c r="IJ153">
        <v>0</v>
      </c>
      <c r="IK153">
        <v>0</v>
      </c>
      <c r="IL153" t="s">
        <v>441</v>
      </c>
      <c r="IM153" t="s">
        <v>442</v>
      </c>
      <c r="IN153" t="s">
        <v>443</v>
      </c>
      <c r="IO153" t="s">
        <v>443</v>
      </c>
      <c r="IP153" t="s">
        <v>443</v>
      </c>
      <c r="IQ153" t="s">
        <v>443</v>
      </c>
      <c r="IR153">
        <v>0</v>
      </c>
      <c r="IS153">
        <v>100</v>
      </c>
      <c r="IT153">
        <v>100</v>
      </c>
      <c r="IU153">
        <v>2.1000000000000001E-2</v>
      </c>
      <c r="IV153">
        <v>0.432</v>
      </c>
      <c r="IW153">
        <v>-0.98028930055186903</v>
      </c>
      <c r="IX153">
        <v>3.1429845563750499E-3</v>
      </c>
      <c r="IY153">
        <v>-2.6191379260519398E-6</v>
      </c>
      <c r="IZ153">
        <v>8.1946225552374905E-10</v>
      </c>
      <c r="JA153">
        <v>-1.9984980997384098E-3</v>
      </c>
      <c r="JB153">
        <v>-4.0743828274618102E-2</v>
      </c>
      <c r="JC153">
        <v>3.8132344040852999E-3</v>
      </c>
      <c r="JD153">
        <v>-2.3311986755717701E-5</v>
      </c>
      <c r="JE153">
        <v>5</v>
      </c>
      <c r="JF153">
        <v>2227</v>
      </c>
      <c r="JG153">
        <v>1</v>
      </c>
      <c r="JH153">
        <v>23</v>
      </c>
      <c r="JI153">
        <v>4.3</v>
      </c>
      <c r="JJ153">
        <v>4.5</v>
      </c>
      <c r="JK153">
        <v>0.161133</v>
      </c>
      <c r="JL153">
        <v>4.99878</v>
      </c>
      <c r="JM153">
        <v>1.5954600000000001</v>
      </c>
      <c r="JN153">
        <v>2.3156699999999999</v>
      </c>
      <c r="JO153">
        <v>1.49658</v>
      </c>
      <c r="JP153">
        <v>2.50244</v>
      </c>
      <c r="JQ153">
        <v>30.587700000000002</v>
      </c>
      <c r="JR153">
        <v>24.323899999999998</v>
      </c>
      <c r="JS153">
        <v>2</v>
      </c>
      <c r="JT153">
        <v>507.548</v>
      </c>
      <c r="JU153">
        <v>548.27599999999995</v>
      </c>
      <c r="JV153">
        <v>22</v>
      </c>
      <c r="JW153">
        <v>23.421800000000001</v>
      </c>
      <c r="JX153">
        <v>30</v>
      </c>
      <c r="JY153">
        <v>23.469899999999999</v>
      </c>
      <c r="JZ153">
        <v>23.442699999999999</v>
      </c>
      <c r="KA153">
        <v>-1</v>
      </c>
      <c r="KB153">
        <v>20.05</v>
      </c>
      <c r="KC153">
        <v>95.7</v>
      </c>
      <c r="KD153">
        <v>22</v>
      </c>
      <c r="KE153">
        <v>400</v>
      </c>
      <c r="KF153">
        <v>15.3735</v>
      </c>
      <c r="KG153">
        <v>100.501</v>
      </c>
      <c r="KH153">
        <v>100.404</v>
      </c>
    </row>
    <row r="154" spans="1:294" x14ac:dyDescent="0.35">
      <c r="A154">
        <v>136</v>
      </c>
      <c r="B154">
        <v>1716933087.0999999</v>
      </c>
      <c r="C154">
        <v>44101.099999904603</v>
      </c>
      <c r="D154" t="s">
        <v>983</v>
      </c>
      <c r="E154" t="s">
        <v>984</v>
      </c>
      <c r="F154">
        <v>15</v>
      </c>
      <c r="G154">
        <v>1716933079.0999999</v>
      </c>
      <c r="H154">
        <f t="shared" si="100"/>
        <v>9.8700851481455854E-4</v>
      </c>
      <c r="I154">
        <f t="shared" si="101"/>
        <v>0.98700851481455865</v>
      </c>
      <c r="J154">
        <f t="shared" si="102"/>
        <v>8.3932243021940014</v>
      </c>
      <c r="K154">
        <f t="shared" si="103"/>
        <v>404.94173333333299</v>
      </c>
      <c r="L154">
        <f t="shared" si="104"/>
        <v>275.52575302636086</v>
      </c>
      <c r="M154">
        <f t="shared" si="105"/>
        <v>27.736066887137561</v>
      </c>
      <c r="N154">
        <f t="shared" si="106"/>
        <v>40.763851936744999</v>
      </c>
      <c r="O154">
        <f t="shared" si="107"/>
        <v>0.10983380341008979</v>
      </c>
      <c r="P154">
        <f t="shared" si="108"/>
        <v>2.9407623398839715</v>
      </c>
      <c r="Q154">
        <f t="shared" si="109"/>
        <v>0.10760472563809099</v>
      </c>
      <c r="R154">
        <f t="shared" si="110"/>
        <v>6.7449459356059699E-2</v>
      </c>
      <c r="S154">
        <f t="shared" si="111"/>
        <v>77.166504789335008</v>
      </c>
      <c r="T154">
        <f t="shared" si="112"/>
        <v>23.748654852191109</v>
      </c>
      <c r="U154">
        <f t="shared" si="113"/>
        <v>23.748654852191109</v>
      </c>
      <c r="V154">
        <f t="shared" si="114"/>
        <v>2.9500528501311023</v>
      </c>
      <c r="W154">
        <f t="shared" si="115"/>
        <v>70.311481079862546</v>
      </c>
      <c r="X154">
        <f t="shared" si="116"/>
        <v>2.0496201976275401</v>
      </c>
      <c r="Y154">
        <f t="shared" si="117"/>
        <v>2.9150576351812312</v>
      </c>
      <c r="Z154">
        <f t="shared" si="118"/>
        <v>0.90043265250356219</v>
      </c>
      <c r="AA154">
        <f t="shared" si="119"/>
        <v>-43.527075503322031</v>
      </c>
      <c r="AB154">
        <f t="shared" si="120"/>
        <v>-31.412770882257369</v>
      </c>
      <c r="AC154">
        <f t="shared" si="121"/>
        <v>-2.2288909500532497</v>
      </c>
      <c r="AD154">
        <f t="shared" si="122"/>
        <v>-2.2325462976482413E-3</v>
      </c>
      <c r="AE154">
        <f t="shared" si="123"/>
        <v>8.332617374130896</v>
      </c>
      <c r="AF154">
        <f t="shared" si="124"/>
        <v>0.91204147549286396</v>
      </c>
      <c r="AG154">
        <f t="shared" si="125"/>
        <v>8.3932243021940014</v>
      </c>
      <c r="AH154">
        <v>423.50838107188201</v>
      </c>
      <c r="AI154">
        <v>413.31176363636303</v>
      </c>
      <c r="AJ154">
        <v>-1.25376844665856E-2</v>
      </c>
      <c r="AK154">
        <v>67.039344350165507</v>
      </c>
      <c r="AL154">
        <f t="shared" si="126"/>
        <v>0.98700851481455865</v>
      </c>
      <c r="AM154">
        <v>19.288867540214099</v>
      </c>
      <c r="AN154">
        <v>20.448519999999998</v>
      </c>
      <c r="AO154">
        <v>-1.47713794731425E-6</v>
      </c>
      <c r="AP154">
        <v>77.575296421570897</v>
      </c>
      <c r="AQ154">
        <v>0</v>
      </c>
      <c r="AR154">
        <v>0</v>
      </c>
      <c r="AS154">
        <f t="shared" si="127"/>
        <v>1</v>
      </c>
      <c r="AT154">
        <f t="shared" si="128"/>
        <v>0</v>
      </c>
      <c r="AU154">
        <f t="shared" si="129"/>
        <v>53833.261719737515</v>
      </c>
      <c r="AV154" t="s">
        <v>484</v>
      </c>
      <c r="AW154">
        <v>10531.5</v>
      </c>
      <c r="AX154">
        <v>1256.3007692307699</v>
      </c>
      <c r="AY154">
        <v>6278</v>
      </c>
      <c r="AZ154">
        <f t="shared" si="130"/>
        <v>0.79988837699414306</v>
      </c>
      <c r="BA154">
        <v>-1.58532174459789</v>
      </c>
      <c r="BB154" t="s">
        <v>985</v>
      </c>
      <c r="BC154">
        <v>10507.4</v>
      </c>
      <c r="BD154">
        <v>2291.1653846153799</v>
      </c>
      <c r="BE154">
        <v>3145.65</v>
      </c>
      <c r="BF154">
        <f t="shared" si="131"/>
        <v>0.27164007927920153</v>
      </c>
      <c r="BG154">
        <v>0.5</v>
      </c>
      <c r="BH154">
        <f t="shared" si="132"/>
        <v>336.5507703946675</v>
      </c>
      <c r="BI154">
        <f t="shared" si="133"/>
        <v>8.3932243021940014</v>
      </c>
      <c r="BJ154">
        <f t="shared" si="134"/>
        <v>45.710338975741912</v>
      </c>
      <c r="BK154">
        <f t="shared" si="135"/>
        <v>2.9649452399381573E-2</v>
      </c>
      <c r="BL154">
        <f t="shared" si="136"/>
        <v>0.99577193902691008</v>
      </c>
      <c r="BM154">
        <f t="shared" si="137"/>
        <v>1047.5584668450576</v>
      </c>
      <c r="BN154" t="s">
        <v>438</v>
      </c>
      <c r="BO154">
        <v>0</v>
      </c>
      <c r="BP154">
        <f t="shared" si="138"/>
        <v>1047.5584668450576</v>
      </c>
      <c r="BQ154">
        <f t="shared" si="139"/>
        <v>0.66698187438365442</v>
      </c>
      <c r="BR154">
        <f t="shared" si="140"/>
        <v>0.40726755810301307</v>
      </c>
      <c r="BS154">
        <f t="shared" si="141"/>
        <v>0.59886913564457767</v>
      </c>
      <c r="BT154">
        <f t="shared" si="142"/>
        <v>0.45226398670441942</v>
      </c>
      <c r="BU154">
        <f t="shared" si="143"/>
        <v>0.62376296469674919</v>
      </c>
      <c r="BV154">
        <f t="shared" si="144"/>
        <v>0.1862094205974322</v>
      </c>
      <c r="BW154">
        <f t="shared" si="145"/>
        <v>0.81379057940256783</v>
      </c>
      <c r="DF154">
        <f t="shared" si="146"/>
        <v>399.95639999999997</v>
      </c>
      <c r="DG154">
        <f t="shared" si="147"/>
        <v>336.5507703946675</v>
      </c>
      <c r="DH154">
        <f t="shared" si="148"/>
        <v>0.84146864606909033</v>
      </c>
      <c r="DI154">
        <f t="shared" si="149"/>
        <v>0.19293729213818059</v>
      </c>
      <c r="DJ154">
        <v>1716933079.0999999</v>
      </c>
      <c r="DK154">
        <v>404.94173333333299</v>
      </c>
      <c r="DL154">
        <v>415.37913333333302</v>
      </c>
      <c r="DM154">
        <v>20.360606666666701</v>
      </c>
      <c r="DN154">
        <v>19.2889466666667</v>
      </c>
      <c r="DO154">
        <v>404.96373333333298</v>
      </c>
      <c r="DP154">
        <v>19.930606666666701</v>
      </c>
      <c r="DQ154">
        <v>500.23613333333299</v>
      </c>
      <c r="DR154">
        <v>100.566</v>
      </c>
      <c r="DS154">
        <v>9.9968906666666704E-2</v>
      </c>
      <c r="DT154">
        <v>23.550519999999999</v>
      </c>
      <c r="DU154">
        <v>22.647193333333298</v>
      </c>
      <c r="DV154">
        <v>999.9</v>
      </c>
      <c r="DW154">
        <v>0</v>
      </c>
      <c r="DX154">
        <v>0</v>
      </c>
      <c r="DY154">
        <v>10007.4153333333</v>
      </c>
      <c r="DZ154">
        <v>0</v>
      </c>
      <c r="EA154">
        <v>0.22148200000000001</v>
      </c>
      <c r="EB154">
        <v>-10.409179999999999</v>
      </c>
      <c r="EC154">
        <v>413.42399999999998</v>
      </c>
      <c r="ED154">
        <v>423.54906666666699</v>
      </c>
      <c r="EE154">
        <v>1.15994</v>
      </c>
      <c r="EF154">
        <v>415.37913333333302</v>
      </c>
      <c r="EG154">
        <v>19.2889466666667</v>
      </c>
      <c r="EH154">
        <v>2.05646533333333</v>
      </c>
      <c r="EI154">
        <v>1.93981266666667</v>
      </c>
      <c r="EJ154">
        <v>17.885913333333299</v>
      </c>
      <c r="EK154">
        <v>16.9614333333333</v>
      </c>
      <c r="EL154">
        <v>399.95639999999997</v>
      </c>
      <c r="EM154">
        <v>0.95001480000000005</v>
      </c>
      <c r="EN154">
        <v>4.9985300000000003E-2</v>
      </c>
      <c r="EO154">
        <v>0</v>
      </c>
      <c r="EP154">
        <v>2291.1379999999999</v>
      </c>
      <c r="EQ154">
        <v>8.3295499999999993</v>
      </c>
      <c r="ER154">
        <v>4867.6026666666703</v>
      </c>
      <c r="ES154">
        <v>3980.88533333333</v>
      </c>
      <c r="ET154">
        <v>38.474733333333297</v>
      </c>
      <c r="EU154">
        <v>41.686999999999998</v>
      </c>
      <c r="EV154">
        <v>40.328800000000001</v>
      </c>
      <c r="EW154">
        <v>41.887333333333302</v>
      </c>
      <c r="EX154">
        <v>41.4371333333333</v>
      </c>
      <c r="EY154">
        <v>372.05066666666698</v>
      </c>
      <c r="EZ154">
        <v>19.579999999999998</v>
      </c>
      <c r="FA154">
        <v>0</v>
      </c>
      <c r="FB154">
        <v>298.60000014305098</v>
      </c>
      <c r="FC154">
        <v>0</v>
      </c>
      <c r="FD154">
        <v>2291.1653846153799</v>
      </c>
      <c r="FE154">
        <v>2.6796581157094299</v>
      </c>
      <c r="FF154">
        <v>6.3182905766711599</v>
      </c>
      <c r="FG154">
        <v>4867.8580769230803</v>
      </c>
      <c r="FH154">
        <v>15</v>
      </c>
      <c r="FI154">
        <v>1716933122</v>
      </c>
      <c r="FJ154" t="s">
        <v>986</v>
      </c>
      <c r="FK154">
        <v>1716933122</v>
      </c>
      <c r="FL154">
        <v>1716933116</v>
      </c>
      <c r="FM154">
        <v>138</v>
      </c>
      <c r="FN154">
        <v>-4.2999999999999997E-2</v>
      </c>
      <c r="FO154">
        <v>0</v>
      </c>
      <c r="FP154">
        <v>-2.1999999999999999E-2</v>
      </c>
      <c r="FQ154">
        <v>0.43</v>
      </c>
      <c r="FR154">
        <v>416</v>
      </c>
      <c r="FS154">
        <v>19</v>
      </c>
      <c r="FT154">
        <v>0.65</v>
      </c>
      <c r="FU154">
        <v>0.12</v>
      </c>
      <c r="FV154">
        <v>-10.3835523809524</v>
      </c>
      <c r="FW154">
        <v>-0.30469870129869397</v>
      </c>
      <c r="FX154">
        <v>3.8849914126860001E-2</v>
      </c>
      <c r="FY154">
        <v>1</v>
      </c>
      <c r="FZ154">
        <v>404.99743749999999</v>
      </c>
      <c r="GA154">
        <v>-0.57432352941216003</v>
      </c>
      <c r="GB154">
        <v>4.7589348532518498E-2</v>
      </c>
      <c r="GC154">
        <v>1</v>
      </c>
      <c r="GD154">
        <v>1.1600809523809501</v>
      </c>
      <c r="GE154">
        <v>-3.1254545454535302E-3</v>
      </c>
      <c r="GF154">
        <v>1.7244872385227101E-3</v>
      </c>
      <c r="GG154">
        <v>1</v>
      </c>
      <c r="GH154">
        <v>9.9934973333333302E-2</v>
      </c>
      <c r="GI154">
        <v>2.4743571428568999E-3</v>
      </c>
      <c r="GJ154">
        <v>2.5848905964383901E-4</v>
      </c>
      <c r="GK154">
        <v>1</v>
      </c>
      <c r="GL154">
        <v>4</v>
      </c>
      <c r="GM154">
        <v>4</v>
      </c>
      <c r="GN154" t="s">
        <v>440</v>
      </c>
      <c r="GO154">
        <v>2.9507699999999999</v>
      </c>
      <c r="GP154">
        <v>2.8856700000000002</v>
      </c>
      <c r="GQ154">
        <v>9.9315399999999998E-2</v>
      </c>
      <c r="GR154">
        <v>0.103641</v>
      </c>
      <c r="GS154">
        <v>0.103131</v>
      </c>
      <c r="GT154">
        <v>0.104946</v>
      </c>
      <c r="GU154">
        <v>33185.800000000003</v>
      </c>
      <c r="GV154">
        <v>24812</v>
      </c>
      <c r="GW154">
        <v>34636.199999999997</v>
      </c>
      <c r="GX154">
        <v>24798.2</v>
      </c>
      <c r="GY154">
        <v>41569.5</v>
      </c>
      <c r="GZ154">
        <v>28386</v>
      </c>
      <c r="HA154">
        <v>47522.8</v>
      </c>
      <c r="HB154">
        <v>32827.300000000003</v>
      </c>
      <c r="HC154">
        <v>2.1275499999999998</v>
      </c>
      <c r="HD154">
        <v>2.1600299999999999</v>
      </c>
      <c r="HE154">
        <v>4.2974900000000003E-2</v>
      </c>
      <c r="HF154">
        <v>0</v>
      </c>
      <c r="HG154">
        <v>21.938800000000001</v>
      </c>
      <c r="HH154">
        <v>999.9</v>
      </c>
      <c r="HI154">
        <v>59.718000000000004</v>
      </c>
      <c r="HJ154">
        <v>27.654</v>
      </c>
      <c r="HK154">
        <v>22.082999999999998</v>
      </c>
      <c r="HL154">
        <v>61.061100000000003</v>
      </c>
      <c r="HM154">
        <v>30.8934</v>
      </c>
      <c r="HN154">
        <v>1</v>
      </c>
      <c r="HO154">
        <v>-0.30350100000000002</v>
      </c>
      <c r="HP154">
        <v>0.26042999999999999</v>
      </c>
      <c r="HQ154">
        <v>20.352399999999999</v>
      </c>
      <c r="HR154">
        <v>5.2163899999999996</v>
      </c>
      <c r="HS154">
        <v>11.950100000000001</v>
      </c>
      <c r="HT154">
        <v>4.9896500000000001</v>
      </c>
      <c r="HU154">
        <v>3.2989999999999999</v>
      </c>
      <c r="HV154">
        <v>9999</v>
      </c>
      <c r="HW154">
        <v>999.9</v>
      </c>
      <c r="HX154">
        <v>9999</v>
      </c>
      <c r="HY154">
        <v>9999</v>
      </c>
      <c r="HZ154">
        <v>1.8702700000000001</v>
      </c>
      <c r="IA154">
        <v>1.8794900000000001</v>
      </c>
      <c r="IB154">
        <v>1.8794599999999999</v>
      </c>
      <c r="IC154">
        <v>1.8720300000000001</v>
      </c>
      <c r="ID154">
        <v>1.8760699999999999</v>
      </c>
      <c r="IE154">
        <v>1.8772200000000001</v>
      </c>
      <c r="IF154">
        <v>1.8773</v>
      </c>
      <c r="IG154">
        <v>1.88019</v>
      </c>
      <c r="IH154">
        <v>5</v>
      </c>
      <c r="II154">
        <v>0</v>
      </c>
      <c r="IJ154">
        <v>0</v>
      </c>
      <c r="IK154">
        <v>0</v>
      </c>
      <c r="IL154" t="s">
        <v>441</v>
      </c>
      <c r="IM154" t="s">
        <v>442</v>
      </c>
      <c r="IN154" t="s">
        <v>443</v>
      </c>
      <c r="IO154" t="s">
        <v>443</v>
      </c>
      <c r="IP154" t="s">
        <v>443</v>
      </c>
      <c r="IQ154" t="s">
        <v>443</v>
      </c>
      <c r="IR154">
        <v>0</v>
      </c>
      <c r="IS154">
        <v>100</v>
      </c>
      <c r="IT154">
        <v>100</v>
      </c>
      <c r="IU154">
        <v>-2.1999999999999999E-2</v>
      </c>
      <c r="IV154">
        <v>0.43</v>
      </c>
      <c r="IW154">
        <v>-0.89145523831463103</v>
      </c>
      <c r="IX154">
        <v>3.1429845563750499E-3</v>
      </c>
      <c r="IY154">
        <v>-2.6191379260519398E-6</v>
      </c>
      <c r="IZ154">
        <v>8.1946225552374905E-10</v>
      </c>
      <c r="JA154">
        <v>1.6477448366251899E-4</v>
      </c>
      <c r="JB154">
        <v>-4.0743828274618102E-2</v>
      </c>
      <c r="JC154">
        <v>3.8132344040852999E-3</v>
      </c>
      <c r="JD154">
        <v>-2.3311986755717701E-5</v>
      </c>
      <c r="JE154">
        <v>5</v>
      </c>
      <c r="JF154">
        <v>2227</v>
      </c>
      <c r="JG154">
        <v>1</v>
      </c>
      <c r="JH154">
        <v>23</v>
      </c>
      <c r="JI154">
        <v>4.5999999999999996</v>
      </c>
      <c r="JJ154">
        <v>4.7</v>
      </c>
      <c r="JK154">
        <v>0.161133</v>
      </c>
      <c r="JL154">
        <v>4.99878</v>
      </c>
      <c r="JM154">
        <v>1.5954600000000001</v>
      </c>
      <c r="JN154">
        <v>2.3144499999999999</v>
      </c>
      <c r="JO154">
        <v>1.49658</v>
      </c>
      <c r="JP154">
        <v>2.3327599999999999</v>
      </c>
      <c r="JQ154">
        <v>30.587700000000002</v>
      </c>
      <c r="JR154">
        <v>24.315200000000001</v>
      </c>
      <c r="JS154">
        <v>2</v>
      </c>
      <c r="JT154">
        <v>507.50599999999997</v>
      </c>
      <c r="JU154">
        <v>548.38099999999997</v>
      </c>
      <c r="JV154">
        <v>21.9999</v>
      </c>
      <c r="JW154">
        <v>23.421800000000001</v>
      </c>
      <c r="JX154">
        <v>30.0001</v>
      </c>
      <c r="JY154">
        <v>23.471900000000002</v>
      </c>
      <c r="JZ154">
        <v>23.442699999999999</v>
      </c>
      <c r="KA154">
        <v>-1</v>
      </c>
      <c r="KB154">
        <v>20.05</v>
      </c>
      <c r="KC154">
        <v>95.7</v>
      </c>
      <c r="KD154">
        <v>22</v>
      </c>
      <c r="KE154">
        <v>400</v>
      </c>
      <c r="KF154">
        <v>15.3735</v>
      </c>
      <c r="KG154">
        <v>100.497</v>
      </c>
      <c r="KH154">
        <v>100.405</v>
      </c>
    </row>
    <row r="155" spans="1:294" x14ac:dyDescent="0.35">
      <c r="A155">
        <v>137</v>
      </c>
      <c r="B155">
        <v>1716933388</v>
      </c>
      <c r="C155">
        <v>44402</v>
      </c>
      <c r="D155" t="s">
        <v>987</v>
      </c>
      <c r="E155" t="s">
        <v>988</v>
      </c>
      <c r="F155">
        <v>15</v>
      </c>
      <c r="G155">
        <v>1716933380</v>
      </c>
      <c r="H155">
        <f t="shared" si="100"/>
        <v>9.8664891702088665E-4</v>
      </c>
      <c r="I155">
        <f t="shared" si="101"/>
        <v>0.98664891702088675</v>
      </c>
      <c r="J155">
        <f t="shared" si="102"/>
        <v>8.1958417855960572</v>
      </c>
      <c r="K155">
        <f t="shared" si="103"/>
        <v>405.3082</v>
      </c>
      <c r="L155">
        <f t="shared" si="104"/>
        <v>278.4775338157138</v>
      </c>
      <c r="M155">
        <f t="shared" si="105"/>
        <v>28.032278478779702</v>
      </c>
      <c r="N155">
        <f t="shared" si="106"/>
        <v>40.799385776131238</v>
      </c>
      <c r="O155">
        <f t="shared" si="107"/>
        <v>0.10955506068631408</v>
      </c>
      <c r="P155">
        <f t="shared" si="108"/>
        <v>2.9376630381655731</v>
      </c>
      <c r="Q155">
        <f t="shared" si="109"/>
        <v>0.10733487078792618</v>
      </c>
      <c r="R155">
        <f t="shared" si="110"/>
        <v>6.7280022010363635E-2</v>
      </c>
      <c r="S155">
        <f t="shared" si="111"/>
        <v>77.182628087949155</v>
      </c>
      <c r="T155">
        <f t="shared" si="112"/>
        <v>23.748145379996629</v>
      </c>
      <c r="U155">
        <f t="shared" si="113"/>
        <v>23.748145379996629</v>
      </c>
      <c r="V155">
        <f t="shared" si="114"/>
        <v>2.9499623964963551</v>
      </c>
      <c r="W155">
        <f t="shared" si="115"/>
        <v>70.246508665145143</v>
      </c>
      <c r="X155">
        <f t="shared" si="116"/>
        <v>2.0476159570494108</v>
      </c>
      <c r="Y155">
        <f t="shared" si="117"/>
        <v>2.9149006775697526</v>
      </c>
      <c r="Z155">
        <f t="shared" si="118"/>
        <v>0.90234643944694426</v>
      </c>
      <c r="AA155">
        <f t="shared" si="119"/>
        <v>-43.5112172406211</v>
      </c>
      <c r="AB155">
        <f t="shared" si="120"/>
        <v>-31.440458737195026</v>
      </c>
      <c r="AC155">
        <f t="shared" si="121"/>
        <v>-2.2331933037942635</v>
      </c>
      <c r="AD155">
        <f t="shared" si="122"/>
        <v>-2.2411936612378724E-3</v>
      </c>
      <c r="AE155">
        <f t="shared" si="123"/>
        <v>8.139557868286845</v>
      </c>
      <c r="AF155">
        <f t="shared" si="124"/>
        <v>0.91222182079586334</v>
      </c>
      <c r="AG155">
        <f t="shared" si="125"/>
        <v>8.1958417855960572</v>
      </c>
      <c r="AH155">
        <v>423.74097710045402</v>
      </c>
      <c r="AI155">
        <v>413.730793939394</v>
      </c>
      <c r="AJ155">
        <v>-2.42956501193678E-3</v>
      </c>
      <c r="AK155">
        <v>67.039377812669201</v>
      </c>
      <c r="AL155">
        <f t="shared" si="126"/>
        <v>0.98664891702088675</v>
      </c>
      <c r="AM155">
        <v>19.271228537570799</v>
      </c>
      <c r="AN155">
        <v>20.4304321212121</v>
      </c>
      <c r="AO155">
        <v>5.0064319444852803E-6</v>
      </c>
      <c r="AP155">
        <v>77.576723484738693</v>
      </c>
      <c r="AQ155">
        <v>0</v>
      </c>
      <c r="AR155">
        <v>0</v>
      </c>
      <c r="AS155">
        <f t="shared" si="127"/>
        <v>1</v>
      </c>
      <c r="AT155">
        <f t="shared" si="128"/>
        <v>0</v>
      </c>
      <c r="AU155">
        <f t="shared" si="129"/>
        <v>53742.35906165198</v>
      </c>
      <c r="AV155" t="s">
        <v>484</v>
      </c>
      <c r="AW155">
        <v>10531.5</v>
      </c>
      <c r="AX155">
        <v>1256.3007692307699</v>
      </c>
      <c r="AY155">
        <v>6278</v>
      </c>
      <c r="AZ155">
        <f t="shared" si="130"/>
        <v>0.79988837699414306</v>
      </c>
      <c r="BA155">
        <v>-1.58532174459789</v>
      </c>
      <c r="BB155" t="s">
        <v>989</v>
      </c>
      <c r="BC155">
        <v>10466</v>
      </c>
      <c r="BD155">
        <v>2294.3011538461501</v>
      </c>
      <c r="BE155">
        <v>3142.58</v>
      </c>
      <c r="BF155">
        <f t="shared" si="131"/>
        <v>0.26993070857507206</v>
      </c>
      <c r="BG155">
        <v>0.5</v>
      </c>
      <c r="BH155">
        <f t="shared" si="132"/>
        <v>336.62205771064151</v>
      </c>
      <c r="BI155">
        <f t="shared" si="133"/>
        <v>8.1958417855960572</v>
      </c>
      <c r="BJ155">
        <f t="shared" si="134"/>
        <v>45.432315279916132</v>
      </c>
      <c r="BK155">
        <f t="shared" si="135"/>
        <v>2.9056811061982699E-2</v>
      </c>
      <c r="BL155">
        <f t="shared" si="136"/>
        <v>0.99772161726988662</v>
      </c>
      <c r="BM155">
        <f t="shared" si="137"/>
        <v>1047.2177787860307</v>
      </c>
      <c r="BN155" t="s">
        <v>438</v>
      </c>
      <c r="BO155">
        <v>0</v>
      </c>
      <c r="BP155">
        <f t="shared" si="138"/>
        <v>1047.2177787860307</v>
      </c>
      <c r="BQ155">
        <f t="shared" si="139"/>
        <v>0.66676495784163625</v>
      </c>
      <c r="BR155">
        <f t="shared" si="140"/>
        <v>0.40483637509813986</v>
      </c>
      <c r="BS155">
        <f t="shared" si="141"/>
        <v>0.59941704077909908</v>
      </c>
      <c r="BT155">
        <f t="shared" si="142"/>
        <v>0.44971011307160463</v>
      </c>
      <c r="BU155">
        <f t="shared" si="143"/>
        <v>0.62437431154547918</v>
      </c>
      <c r="BV155">
        <f t="shared" si="144"/>
        <v>0.18478474318480489</v>
      </c>
      <c r="BW155">
        <f t="shared" si="145"/>
        <v>0.81521525681519513</v>
      </c>
      <c r="DF155">
        <f t="shared" si="146"/>
        <v>400.04126666666701</v>
      </c>
      <c r="DG155">
        <f t="shared" si="147"/>
        <v>336.62205771064151</v>
      </c>
      <c r="DH155">
        <f t="shared" si="148"/>
        <v>0.84146833279360311</v>
      </c>
      <c r="DI155">
        <f t="shared" si="149"/>
        <v>0.19293666558720629</v>
      </c>
      <c r="DJ155">
        <v>1716933380</v>
      </c>
      <c r="DK155">
        <v>405.3082</v>
      </c>
      <c r="DL155">
        <v>415.51446666666698</v>
      </c>
      <c r="DM155">
        <v>20.341373333333301</v>
      </c>
      <c r="DN155">
        <v>19.269486666666701</v>
      </c>
      <c r="DO155">
        <v>405.3032</v>
      </c>
      <c r="DP155">
        <v>19.911373333333302</v>
      </c>
      <c r="DQ155">
        <v>500.23906666666699</v>
      </c>
      <c r="DR155">
        <v>100.5626</v>
      </c>
      <c r="DS155">
        <v>0.100021126666667</v>
      </c>
      <c r="DT155">
        <v>23.5496266666667</v>
      </c>
      <c r="DU155">
        <v>22.649533333333299</v>
      </c>
      <c r="DV155">
        <v>999.9</v>
      </c>
      <c r="DW155">
        <v>0</v>
      </c>
      <c r="DX155">
        <v>0</v>
      </c>
      <c r="DY155">
        <v>9990.1186666666708</v>
      </c>
      <c r="DZ155">
        <v>0</v>
      </c>
      <c r="EA155">
        <v>0.22148200000000001</v>
      </c>
      <c r="EB155">
        <v>-10.2475</v>
      </c>
      <c r="EC155">
        <v>413.71846666666698</v>
      </c>
      <c r="ED155">
        <v>423.67860000000002</v>
      </c>
      <c r="EE155">
        <v>1.1582366666666699</v>
      </c>
      <c r="EF155">
        <v>415.51446666666698</v>
      </c>
      <c r="EG155">
        <v>19.269486666666701</v>
      </c>
      <c r="EH155">
        <v>2.05426666666667</v>
      </c>
      <c r="EI155">
        <v>1.937792</v>
      </c>
      <c r="EJ155">
        <v>17.868933333333299</v>
      </c>
      <c r="EK155">
        <v>16.944993333333301</v>
      </c>
      <c r="EL155">
        <v>400.04126666666701</v>
      </c>
      <c r="EM155">
        <v>0.95002613333333297</v>
      </c>
      <c r="EN155">
        <v>4.9973973333333303E-2</v>
      </c>
      <c r="EO155">
        <v>0</v>
      </c>
      <c r="EP155">
        <v>2294.34</v>
      </c>
      <c r="EQ155">
        <v>8.3295499999999993</v>
      </c>
      <c r="ER155">
        <v>4875.0746666666701</v>
      </c>
      <c r="ES155">
        <v>3981.7566666666698</v>
      </c>
      <c r="ET155">
        <v>38.457999999999998</v>
      </c>
      <c r="EU155">
        <v>41.686999999999998</v>
      </c>
      <c r="EV155">
        <v>40.320466666666697</v>
      </c>
      <c r="EW155">
        <v>41.875</v>
      </c>
      <c r="EX155">
        <v>41.432866666666698</v>
      </c>
      <c r="EY155">
        <v>372.13600000000002</v>
      </c>
      <c r="EZ155">
        <v>19.579999999999998</v>
      </c>
      <c r="FA155">
        <v>0</v>
      </c>
      <c r="FB155">
        <v>299.60000014305098</v>
      </c>
      <c r="FC155">
        <v>0</v>
      </c>
      <c r="FD155">
        <v>2294.3011538461501</v>
      </c>
      <c r="FE155">
        <v>2.9507692327077701</v>
      </c>
      <c r="FF155">
        <v>6.4297436349910404</v>
      </c>
      <c r="FG155">
        <v>4875.05961538462</v>
      </c>
      <c r="FH155">
        <v>15</v>
      </c>
      <c r="FI155">
        <v>1716933412</v>
      </c>
      <c r="FJ155" t="s">
        <v>990</v>
      </c>
      <c r="FK155">
        <v>1716933412</v>
      </c>
      <c r="FL155">
        <v>1716933410</v>
      </c>
      <c r="FM155">
        <v>139</v>
      </c>
      <c r="FN155">
        <v>2.7E-2</v>
      </c>
      <c r="FO155">
        <v>0</v>
      </c>
      <c r="FP155">
        <v>5.0000000000000001E-3</v>
      </c>
      <c r="FQ155">
        <v>0.43</v>
      </c>
      <c r="FR155">
        <v>415</v>
      </c>
      <c r="FS155">
        <v>19</v>
      </c>
      <c r="FT155">
        <v>0.27</v>
      </c>
      <c r="FU155">
        <v>0.08</v>
      </c>
      <c r="FV155">
        <v>-10.268594999999999</v>
      </c>
      <c r="FW155">
        <v>0.19600150375940101</v>
      </c>
      <c r="FX155">
        <v>4.7676529603149498E-2</v>
      </c>
      <c r="FY155">
        <v>1</v>
      </c>
      <c r="FZ155">
        <v>405.25540000000001</v>
      </c>
      <c r="GA155">
        <v>0.68421428571387999</v>
      </c>
      <c r="GB155">
        <v>5.8529536702991297E-2</v>
      </c>
      <c r="GC155">
        <v>1</v>
      </c>
      <c r="GD155">
        <v>1.1584764999999999</v>
      </c>
      <c r="GE155">
        <v>-2.9436090225583599E-3</v>
      </c>
      <c r="GF155">
        <v>1.08084816232439E-3</v>
      </c>
      <c r="GG155">
        <v>1</v>
      </c>
      <c r="GH155">
        <v>0.10003436875000001</v>
      </c>
      <c r="GI155">
        <v>-4.0174411764757999E-4</v>
      </c>
      <c r="GJ155">
        <v>1.9399746686088001E-4</v>
      </c>
      <c r="GK155">
        <v>1</v>
      </c>
      <c r="GL155">
        <v>4</v>
      </c>
      <c r="GM155">
        <v>4</v>
      </c>
      <c r="GN155" t="s">
        <v>440</v>
      </c>
      <c r="GO155">
        <v>2.9508200000000002</v>
      </c>
      <c r="GP155">
        <v>2.8858700000000002</v>
      </c>
      <c r="GQ155">
        <v>9.9399600000000005E-2</v>
      </c>
      <c r="GR155">
        <v>0.103682</v>
      </c>
      <c r="GS155">
        <v>0.10306899999999999</v>
      </c>
      <c r="GT155">
        <v>0.104888</v>
      </c>
      <c r="GU155">
        <v>33185.5</v>
      </c>
      <c r="GV155">
        <v>24811.200000000001</v>
      </c>
      <c r="GW155">
        <v>34639.199999999997</v>
      </c>
      <c r="GX155">
        <v>24798.400000000001</v>
      </c>
      <c r="GY155">
        <v>41574</v>
      </c>
      <c r="GZ155">
        <v>28387.200000000001</v>
      </c>
      <c r="HA155">
        <v>47524.5</v>
      </c>
      <c r="HB155">
        <v>32826.699999999997</v>
      </c>
      <c r="HC155">
        <v>2.1274799999999998</v>
      </c>
      <c r="HD155">
        <v>2.1602199999999998</v>
      </c>
      <c r="HE155">
        <v>4.2654600000000001E-2</v>
      </c>
      <c r="HF155">
        <v>0</v>
      </c>
      <c r="HG155">
        <v>21.951000000000001</v>
      </c>
      <c r="HH155">
        <v>999.9</v>
      </c>
      <c r="HI155">
        <v>59.694000000000003</v>
      </c>
      <c r="HJ155">
        <v>27.654</v>
      </c>
      <c r="HK155">
        <v>22.076799999999999</v>
      </c>
      <c r="HL155">
        <v>61.141100000000002</v>
      </c>
      <c r="HM155">
        <v>31.494399999999999</v>
      </c>
      <c r="HN155">
        <v>1</v>
      </c>
      <c r="HO155">
        <v>-0.30357499999999998</v>
      </c>
      <c r="HP155">
        <v>0.26365499999999997</v>
      </c>
      <c r="HQ155">
        <v>20.3522</v>
      </c>
      <c r="HR155">
        <v>5.2163899999999996</v>
      </c>
      <c r="HS155">
        <v>11.950100000000001</v>
      </c>
      <c r="HT155">
        <v>4.9878999999999998</v>
      </c>
      <c r="HU155">
        <v>3.2989999999999999</v>
      </c>
      <c r="HV155">
        <v>9999</v>
      </c>
      <c r="HW155">
        <v>999.9</v>
      </c>
      <c r="HX155">
        <v>9999</v>
      </c>
      <c r="HY155">
        <v>9999</v>
      </c>
      <c r="HZ155">
        <v>1.8702700000000001</v>
      </c>
      <c r="IA155">
        <v>1.8795200000000001</v>
      </c>
      <c r="IB155">
        <v>1.8794299999999999</v>
      </c>
      <c r="IC155">
        <v>1.87199</v>
      </c>
      <c r="ID155">
        <v>1.8760699999999999</v>
      </c>
      <c r="IE155">
        <v>1.87721</v>
      </c>
      <c r="IF155">
        <v>1.87731</v>
      </c>
      <c r="IG155">
        <v>1.88019</v>
      </c>
      <c r="IH155">
        <v>5</v>
      </c>
      <c r="II155">
        <v>0</v>
      </c>
      <c r="IJ155">
        <v>0</v>
      </c>
      <c r="IK155">
        <v>0</v>
      </c>
      <c r="IL155" t="s">
        <v>441</v>
      </c>
      <c r="IM155" t="s">
        <v>442</v>
      </c>
      <c r="IN155" t="s">
        <v>443</v>
      </c>
      <c r="IO155" t="s">
        <v>443</v>
      </c>
      <c r="IP155" t="s">
        <v>443</v>
      </c>
      <c r="IQ155" t="s">
        <v>443</v>
      </c>
      <c r="IR155">
        <v>0</v>
      </c>
      <c r="IS155">
        <v>100</v>
      </c>
      <c r="IT155">
        <v>100</v>
      </c>
      <c r="IU155">
        <v>5.0000000000000001E-3</v>
      </c>
      <c r="IV155">
        <v>0.43</v>
      </c>
      <c r="IW155">
        <v>-0.93427494551705104</v>
      </c>
      <c r="IX155">
        <v>3.1429845563750499E-3</v>
      </c>
      <c r="IY155">
        <v>-2.6191379260519398E-6</v>
      </c>
      <c r="IZ155">
        <v>8.1946225552374905E-10</v>
      </c>
      <c r="JA155">
        <v>-1.4580526192221901E-4</v>
      </c>
      <c r="JB155">
        <v>-4.0743828274618102E-2</v>
      </c>
      <c r="JC155">
        <v>3.8132344040852999E-3</v>
      </c>
      <c r="JD155">
        <v>-2.3311986755717701E-5</v>
      </c>
      <c r="JE155">
        <v>5</v>
      </c>
      <c r="JF155">
        <v>2227</v>
      </c>
      <c r="JG155">
        <v>1</v>
      </c>
      <c r="JH155">
        <v>23</v>
      </c>
      <c r="JI155">
        <v>4.4000000000000004</v>
      </c>
      <c r="JJ155">
        <v>4.5</v>
      </c>
      <c r="JK155">
        <v>0.161133</v>
      </c>
      <c r="JL155">
        <v>4.99878</v>
      </c>
      <c r="JM155">
        <v>1.5954600000000001</v>
      </c>
      <c r="JN155">
        <v>2.3144499999999999</v>
      </c>
      <c r="JO155">
        <v>1.49658</v>
      </c>
      <c r="JP155">
        <v>2.5146500000000001</v>
      </c>
      <c r="JQ155">
        <v>30.587700000000002</v>
      </c>
      <c r="JR155">
        <v>24.315200000000001</v>
      </c>
      <c r="JS155">
        <v>2</v>
      </c>
      <c r="JT155">
        <v>507.46199999999999</v>
      </c>
      <c r="JU155">
        <v>548.52</v>
      </c>
      <c r="JV155">
        <v>22.0001</v>
      </c>
      <c r="JW155">
        <v>23.4237</v>
      </c>
      <c r="JX155">
        <v>30</v>
      </c>
      <c r="JY155">
        <v>23.471900000000002</v>
      </c>
      <c r="JZ155">
        <v>23.442699999999999</v>
      </c>
      <c r="KA155">
        <v>-1</v>
      </c>
      <c r="KB155">
        <v>20.05</v>
      </c>
      <c r="KC155">
        <v>95.7</v>
      </c>
      <c r="KD155">
        <v>22</v>
      </c>
      <c r="KE155">
        <v>400</v>
      </c>
      <c r="KF155">
        <v>15.3735</v>
      </c>
      <c r="KG155">
        <v>100.503</v>
      </c>
      <c r="KH155">
        <v>100.404</v>
      </c>
    </row>
    <row r="156" spans="1:294" x14ac:dyDescent="0.35">
      <c r="A156">
        <v>138</v>
      </c>
      <c r="B156">
        <v>1716933688</v>
      </c>
      <c r="C156">
        <v>44702</v>
      </c>
      <c r="D156" t="s">
        <v>991</v>
      </c>
      <c r="E156" t="s">
        <v>992</v>
      </c>
      <c r="F156">
        <v>15</v>
      </c>
      <c r="G156">
        <v>1716933680</v>
      </c>
      <c r="H156">
        <f t="shared" si="100"/>
        <v>9.8274404594460058E-4</v>
      </c>
      <c r="I156">
        <f t="shared" si="101"/>
        <v>0.98274404594460063</v>
      </c>
      <c r="J156">
        <f t="shared" si="102"/>
        <v>8.1174072447528172</v>
      </c>
      <c r="K156">
        <f t="shared" si="103"/>
        <v>405.43046666666697</v>
      </c>
      <c r="L156">
        <f t="shared" si="104"/>
        <v>279.0217366827672</v>
      </c>
      <c r="M156">
        <f t="shared" si="105"/>
        <v>28.085630830314386</v>
      </c>
      <c r="N156">
        <f t="shared" si="106"/>
        <v>40.809617736370981</v>
      </c>
      <c r="O156">
        <f t="shared" si="107"/>
        <v>0.10888499887199743</v>
      </c>
      <c r="P156">
        <f t="shared" si="108"/>
        <v>2.9389512992014639</v>
      </c>
      <c r="Q156">
        <f t="shared" si="109"/>
        <v>0.10669253182839318</v>
      </c>
      <c r="R156">
        <f t="shared" si="110"/>
        <v>6.6876139880664848E-2</v>
      </c>
      <c r="S156">
        <f t="shared" si="111"/>
        <v>77.182311533134381</v>
      </c>
      <c r="T156">
        <f t="shared" si="112"/>
        <v>23.751963403269261</v>
      </c>
      <c r="U156">
        <f t="shared" si="113"/>
        <v>23.751963403269261</v>
      </c>
      <c r="V156">
        <f t="shared" si="114"/>
        <v>2.9506403219168247</v>
      </c>
      <c r="W156">
        <f t="shared" si="115"/>
        <v>70.195982083590209</v>
      </c>
      <c r="X156">
        <f t="shared" si="116"/>
        <v>2.0464991988228656</v>
      </c>
      <c r="Y156">
        <f t="shared" si="117"/>
        <v>2.9154078881407632</v>
      </c>
      <c r="Z156">
        <f t="shared" si="118"/>
        <v>0.90414112309395911</v>
      </c>
      <c r="AA156">
        <f t="shared" si="119"/>
        <v>-43.339012426156884</v>
      </c>
      <c r="AB156">
        <f t="shared" si="120"/>
        <v>-31.6018149611516</v>
      </c>
      <c r="AC156">
        <f t="shared" si="121"/>
        <v>-2.2437464668430152</v>
      </c>
      <c r="AD156">
        <f t="shared" si="122"/>
        <v>-2.2623210171239805E-3</v>
      </c>
      <c r="AE156">
        <f t="shared" si="123"/>
        <v>8.0526827074472855</v>
      </c>
      <c r="AF156">
        <f t="shared" si="124"/>
        <v>0.90609706892685704</v>
      </c>
      <c r="AG156">
        <f t="shared" si="125"/>
        <v>8.1174072447528172</v>
      </c>
      <c r="AH156">
        <v>423.66369587639201</v>
      </c>
      <c r="AI156">
        <v>413.73323636363602</v>
      </c>
      <c r="AJ156">
        <v>4.9717468398860899E-4</v>
      </c>
      <c r="AK156">
        <v>67.039146491786596</v>
      </c>
      <c r="AL156">
        <f t="shared" si="126"/>
        <v>0.98274404594460063</v>
      </c>
      <c r="AM156">
        <v>19.2656202881602</v>
      </c>
      <c r="AN156">
        <v>20.4203290909091</v>
      </c>
      <c r="AO156">
        <v>-3.4123134438933302E-6</v>
      </c>
      <c r="AP156">
        <v>77.5679042741491</v>
      </c>
      <c r="AQ156">
        <v>0</v>
      </c>
      <c r="AR156">
        <v>0</v>
      </c>
      <c r="AS156">
        <f t="shared" si="127"/>
        <v>1</v>
      </c>
      <c r="AT156">
        <f t="shared" si="128"/>
        <v>0</v>
      </c>
      <c r="AU156">
        <f t="shared" si="129"/>
        <v>53779.538355504083</v>
      </c>
      <c r="AV156" t="s">
        <v>484</v>
      </c>
      <c r="AW156">
        <v>10531.5</v>
      </c>
      <c r="AX156">
        <v>1256.3007692307699</v>
      </c>
      <c r="AY156">
        <v>6278</v>
      </c>
      <c r="AZ156">
        <f t="shared" si="130"/>
        <v>0.79988837699414306</v>
      </c>
      <c r="BA156">
        <v>-1.58532174459789</v>
      </c>
      <c r="BB156" t="s">
        <v>993</v>
      </c>
      <c r="BC156">
        <v>10510.5</v>
      </c>
      <c r="BD156">
        <v>2297.4776000000002</v>
      </c>
      <c r="BE156">
        <v>3139.88</v>
      </c>
      <c r="BF156">
        <f t="shared" si="131"/>
        <v>0.26829127227792138</v>
      </c>
      <c r="BG156">
        <v>0.5</v>
      </c>
      <c r="BH156">
        <f t="shared" si="132"/>
        <v>336.62095576656714</v>
      </c>
      <c r="BI156">
        <f t="shared" si="133"/>
        <v>8.1174072447528172</v>
      </c>
      <c r="BJ156">
        <f t="shared" si="134"/>
        <v>45.156232249011097</v>
      </c>
      <c r="BK156">
        <f t="shared" si="135"/>
        <v>2.8823900660775118E-2</v>
      </c>
      <c r="BL156">
        <f t="shared" si="136"/>
        <v>0.99943946902429381</v>
      </c>
      <c r="BM156">
        <f t="shared" si="137"/>
        <v>1046.9177838282799</v>
      </c>
      <c r="BN156" t="s">
        <v>438</v>
      </c>
      <c r="BO156">
        <v>0</v>
      </c>
      <c r="BP156">
        <f t="shared" si="138"/>
        <v>1046.9177838282799</v>
      </c>
      <c r="BQ156">
        <f t="shared" si="139"/>
        <v>0.66657395065152814</v>
      </c>
      <c r="BR156">
        <f t="shared" si="140"/>
        <v>0.4024928847214716</v>
      </c>
      <c r="BS156">
        <f t="shared" si="141"/>
        <v>0.59989881067030526</v>
      </c>
      <c r="BT156">
        <f t="shared" si="142"/>
        <v>0.4472349165030734</v>
      </c>
      <c r="BU156">
        <f t="shared" si="143"/>
        <v>0.62491197815511124</v>
      </c>
      <c r="BV156">
        <f t="shared" si="144"/>
        <v>0.18340851674865269</v>
      </c>
      <c r="BW156">
        <f t="shared" si="145"/>
        <v>0.81659148325134734</v>
      </c>
      <c r="DF156">
        <f t="shared" si="146"/>
        <v>400.04</v>
      </c>
      <c r="DG156">
        <f t="shared" si="147"/>
        <v>336.62095576656714</v>
      </c>
      <c r="DH156">
        <f t="shared" si="148"/>
        <v>0.84146824259215858</v>
      </c>
      <c r="DI156">
        <f t="shared" si="149"/>
        <v>0.19293648518431752</v>
      </c>
      <c r="DJ156">
        <v>1716933680</v>
      </c>
      <c r="DK156">
        <v>405.43046666666697</v>
      </c>
      <c r="DL156">
        <v>415.52993333333302</v>
      </c>
      <c r="DM156">
        <v>20.331313333333298</v>
      </c>
      <c r="DN156">
        <v>19.266586666666701</v>
      </c>
      <c r="DO156">
        <v>405.32446666666698</v>
      </c>
      <c r="DP156">
        <v>19.9053133333333</v>
      </c>
      <c r="DQ156">
        <v>500.22693333333302</v>
      </c>
      <c r="DR156">
        <v>100.557533333333</v>
      </c>
      <c r="DS156">
        <v>9.9967993333333394E-2</v>
      </c>
      <c r="DT156">
        <v>23.552513333333302</v>
      </c>
      <c r="DU156">
        <v>22.656926666666699</v>
      </c>
      <c r="DV156">
        <v>999.9</v>
      </c>
      <c r="DW156">
        <v>0</v>
      </c>
      <c r="DX156">
        <v>0</v>
      </c>
      <c r="DY156">
        <v>9997.9500000000007</v>
      </c>
      <c r="DZ156">
        <v>0</v>
      </c>
      <c r="EA156">
        <v>0.22148200000000001</v>
      </c>
      <c r="EB156">
        <v>-10.21468</v>
      </c>
      <c r="EC156">
        <v>413.76479999999998</v>
      </c>
      <c r="ED156">
        <v>423.69319999999999</v>
      </c>
      <c r="EE156">
        <v>1.1548386666666699</v>
      </c>
      <c r="EF156">
        <v>415.52993333333302</v>
      </c>
      <c r="EG156">
        <v>19.266586666666701</v>
      </c>
      <c r="EH156">
        <v>2.0535273333333302</v>
      </c>
      <c r="EI156">
        <v>1.9373993333333299</v>
      </c>
      <c r="EJ156">
        <v>17.8631933333333</v>
      </c>
      <c r="EK156">
        <v>16.941793333333301</v>
      </c>
      <c r="EL156">
        <v>400.04</v>
      </c>
      <c r="EM156">
        <v>0.950026066666667</v>
      </c>
      <c r="EN156">
        <v>4.9973999999999998E-2</v>
      </c>
      <c r="EO156">
        <v>0</v>
      </c>
      <c r="EP156">
        <v>2297.4059999999999</v>
      </c>
      <c r="EQ156">
        <v>8.3295499999999993</v>
      </c>
      <c r="ER156">
        <v>4881.9873333333298</v>
      </c>
      <c r="ES156">
        <v>3981.7446666666701</v>
      </c>
      <c r="ET156">
        <v>38.483133333333299</v>
      </c>
      <c r="EU156">
        <v>41.625</v>
      </c>
      <c r="EV156">
        <v>40.320399999999999</v>
      </c>
      <c r="EW156">
        <v>41.874933333333303</v>
      </c>
      <c r="EX156">
        <v>41.441266666666699</v>
      </c>
      <c r="EY156">
        <v>372.13466666666699</v>
      </c>
      <c r="EZ156">
        <v>19.578666666666699</v>
      </c>
      <c r="FA156">
        <v>0</v>
      </c>
      <c r="FB156">
        <v>299</v>
      </c>
      <c r="FC156">
        <v>0</v>
      </c>
      <c r="FD156">
        <v>2297.4776000000002</v>
      </c>
      <c r="FE156">
        <v>2.6069230757187798</v>
      </c>
      <c r="FF156">
        <v>-0.98230766262039604</v>
      </c>
      <c r="FG156">
        <v>4881.9892</v>
      </c>
      <c r="FH156">
        <v>15</v>
      </c>
      <c r="FI156">
        <v>1716933720</v>
      </c>
      <c r="FJ156" t="s">
        <v>994</v>
      </c>
      <c r="FK156">
        <v>1716933720</v>
      </c>
      <c r="FL156">
        <v>1716933706</v>
      </c>
      <c r="FM156">
        <v>140</v>
      </c>
      <c r="FN156">
        <v>0.10100000000000001</v>
      </c>
      <c r="FO156">
        <v>-4.0000000000000001E-3</v>
      </c>
      <c r="FP156">
        <v>0.106</v>
      </c>
      <c r="FQ156">
        <v>0.42599999999999999</v>
      </c>
      <c r="FR156">
        <v>415</v>
      </c>
      <c r="FS156">
        <v>19</v>
      </c>
      <c r="FT156">
        <v>0.34</v>
      </c>
      <c r="FU156">
        <v>0.06</v>
      </c>
      <c r="FV156">
        <v>-10.2258</v>
      </c>
      <c r="FW156">
        <v>0.11732727272724899</v>
      </c>
      <c r="FX156">
        <v>3.9286093504663298E-2</v>
      </c>
      <c r="FY156">
        <v>1</v>
      </c>
      <c r="FZ156">
        <v>405.32537500000001</v>
      </c>
      <c r="GA156">
        <v>-0.374470588237445</v>
      </c>
      <c r="GB156">
        <v>3.2935305904149302E-2</v>
      </c>
      <c r="GC156">
        <v>1</v>
      </c>
      <c r="GD156">
        <v>1.1552866666666699</v>
      </c>
      <c r="GE156">
        <v>-2.2683116883114801E-3</v>
      </c>
      <c r="GF156">
        <v>1.5025417618261701E-3</v>
      </c>
      <c r="GG156">
        <v>1</v>
      </c>
      <c r="GH156">
        <v>9.9989659999999994E-2</v>
      </c>
      <c r="GI156">
        <v>-8.2307142857119197E-4</v>
      </c>
      <c r="GJ156">
        <v>1.83087843397643E-4</v>
      </c>
      <c r="GK156">
        <v>1</v>
      </c>
      <c r="GL156">
        <v>4</v>
      </c>
      <c r="GM156">
        <v>4</v>
      </c>
      <c r="GN156" t="s">
        <v>440</v>
      </c>
      <c r="GO156">
        <v>2.9508700000000001</v>
      </c>
      <c r="GP156">
        <v>2.88585</v>
      </c>
      <c r="GQ156">
        <v>9.9387400000000001E-2</v>
      </c>
      <c r="GR156">
        <v>0.10367800000000001</v>
      </c>
      <c r="GS156">
        <v>0.103029</v>
      </c>
      <c r="GT156">
        <v>0.104875</v>
      </c>
      <c r="GU156">
        <v>33185.800000000003</v>
      </c>
      <c r="GV156">
        <v>24811.9</v>
      </c>
      <c r="GW156">
        <v>34638.9</v>
      </c>
      <c r="GX156">
        <v>24799.1</v>
      </c>
      <c r="GY156">
        <v>41576.6</v>
      </c>
      <c r="GZ156">
        <v>28389.200000000001</v>
      </c>
      <c r="HA156">
        <v>47525.3</v>
      </c>
      <c r="HB156">
        <v>32828.5</v>
      </c>
      <c r="HC156">
        <v>2.1275200000000001</v>
      </c>
      <c r="HD156">
        <v>2.1599499999999998</v>
      </c>
      <c r="HE156">
        <v>4.1928100000000003E-2</v>
      </c>
      <c r="HF156">
        <v>0</v>
      </c>
      <c r="HG156">
        <v>21.970300000000002</v>
      </c>
      <c r="HH156">
        <v>999.9</v>
      </c>
      <c r="HI156">
        <v>59.674999999999997</v>
      </c>
      <c r="HJ156">
        <v>27.664000000000001</v>
      </c>
      <c r="HK156">
        <v>22.081700000000001</v>
      </c>
      <c r="HL156">
        <v>60.631100000000004</v>
      </c>
      <c r="HM156">
        <v>31.189900000000002</v>
      </c>
      <c r="HN156">
        <v>1</v>
      </c>
      <c r="HO156">
        <v>-0.30376799999999998</v>
      </c>
      <c r="HP156">
        <v>0.26384299999999999</v>
      </c>
      <c r="HQ156">
        <v>20.3523</v>
      </c>
      <c r="HR156">
        <v>5.2157900000000001</v>
      </c>
      <c r="HS156">
        <v>11.950100000000001</v>
      </c>
      <c r="HT156">
        <v>4.9894499999999997</v>
      </c>
      <c r="HU156">
        <v>3.2989999999999999</v>
      </c>
      <c r="HV156">
        <v>9999</v>
      </c>
      <c r="HW156">
        <v>999.9</v>
      </c>
      <c r="HX156">
        <v>9999</v>
      </c>
      <c r="HY156">
        <v>9999</v>
      </c>
      <c r="HZ156">
        <v>1.8702700000000001</v>
      </c>
      <c r="IA156">
        <v>1.8794999999999999</v>
      </c>
      <c r="IB156">
        <v>1.8794299999999999</v>
      </c>
      <c r="IC156">
        <v>1.87199</v>
      </c>
      <c r="ID156">
        <v>1.8760699999999999</v>
      </c>
      <c r="IE156">
        <v>1.87723</v>
      </c>
      <c r="IF156">
        <v>1.8773200000000001</v>
      </c>
      <c r="IG156">
        <v>1.88019</v>
      </c>
      <c r="IH156">
        <v>5</v>
      </c>
      <c r="II156">
        <v>0</v>
      </c>
      <c r="IJ156">
        <v>0</v>
      </c>
      <c r="IK156">
        <v>0</v>
      </c>
      <c r="IL156" t="s">
        <v>441</v>
      </c>
      <c r="IM156" t="s">
        <v>442</v>
      </c>
      <c r="IN156" t="s">
        <v>443</v>
      </c>
      <c r="IO156" t="s">
        <v>443</v>
      </c>
      <c r="IP156" t="s">
        <v>443</v>
      </c>
      <c r="IQ156" t="s">
        <v>443</v>
      </c>
      <c r="IR156">
        <v>0</v>
      </c>
      <c r="IS156">
        <v>100</v>
      </c>
      <c r="IT156">
        <v>100</v>
      </c>
      <c r="IU156">
        <v>0.106</v>
      </c>
      <c r="IV156">
        <v>0.42599999999999999</v>
      </c>
      <c r="IW156">
        <v>-0.907320639292999</v>
      </c>
      <c r="IX156">
        <v>3.1429845563750499E-3</v>
      </c>
      <c r="IY156">
        <v>-2.6191379260519398E-6</v>
      </c>
      <c r="IZ156">
        <v>8.1946225552374905E-10</v>
      </c>
      <c r="JA156">
        <v>1.2365814497238001E-4</v>
      </c>
      <c r="JB156">
        <v>-4.0743828274618102E-2</v>
      </c>
      <c r="JC156">
        <v>3.8132344040852999E-3</v>
      </c>
      <c r="JD156">
        <v>-2.3311986755717701E-5</v>
      </c>
      <c r="JE156">
        <v>5</v>
      </c>
      <c r="JF156">
        <v>2227</v>
      </c>
      <c r="JG156">
        <v>1</v>
      </c>
      <c r="JH156">
        <v>23</v>
      </c>
      <c r="JI156">
        <v>4.5999999999999996</v>
      </c>
      <c r="JJ156">
        <v>4.5999999999999996</v>
      </c>
      <c r="JK156">
        <v>0.161133</v>
      </c>
      <c r="JL156">
        <v>4.99878</v>
      </c>
      <c r="JM156">
        <v>1.5954600000000001</v>
      </c>
      <c r="JN156">
        <v>2.3144499999999999</v>
      </c>
      <c r="JO156">
        <v>1.49658</v>
      </c>
      <c r="JP156">
        <v>2.36206</v>
      </c>
      <c r="JQ156">
        <v>30.566199999999998</v>
      </c>
      <c r="JR156">
        <v>24.3064</v>
      </c>
      <c r="JS156">
        <v>2</v>
      </c>
      <c r="JT156">
        <v>507.45499999999998</v>
      </c>
      <c r="JU156">
        <v>548.30700000000002</v>
      </c>
      <c r="JV156">
        <v>21.9998</v>
      </c>
      <c r="JW156">
        <v>23.418299999999999</v>
      </c>
      <c r="JX156">
        <v>30</v>
      </c>
      <c r="JY156">
        <v>23.468</v>
      </c>
      <c r="JZ156">
        <v>23.4407</v>
      </c>
      <c r="KA156">
        <v>-1</v>
      </c>
      <c r="KB156">
        <v>20.05</v>
      </c>
      <c r="KC156">
        <v>95.7</v>
      </c>
      <c r="KD156">
        <v>22</v>
      </c>
      <c r="KE156">
        <v>400</v>
      </c>
      <c r="KF156">
        <v>15.3735</v>
      </c>
      <c r="KG156">
        <v>100.503</v>
      </c>
      <c r="KH156">
        <v>100.408</v>
      </c>
    </row>
    <row r="157" spans="1:294" x14ac:dyDescent="0.35">
      <c r="A157">
        <v>139</v>
      </c>
      <c r="B157">
        <v>1716933988</v>
      </c>
      <c r="C157">
        <v>45002</v>
      </c>
      <c r="D157" t="s">
        <v>995</v>
      </c>
      <c r="E157" t="s">
        <v>996</v>
      </c>
      <c r="F157">
        <v>15</v>
      </c>
      <c r="G157">
        <v>1716933980</v>
      </c>
      <c r="H157">
        <f t="shared" si="100"/>
        <v>9.7641374871198627E-4</v>
      </c>
      <c r="I157">
        <f t="shared" si="101"/>
        <v>0.97641374871198627</v>
      </c>
      <c r="J157">
        <f t="shared" si="102"/>
        <v>7.809731825825021</v>
      </c>
      <c r="K157">
        <f t="shared" si="103"/>
        <v>405.28833333333301</v>
      </c>
      <c r="L157">
        <f t="shared" si="104"/>
        <v>282.42134295471215</v>
      </c>
      <c r="M157">
        <f t="shared" si="105"/>
        <v>28.426436529269637</v>
      </c>
      <c r="N157">
        <f t="shared" si="106"/>
        <v>40.793315983207791</v>
      </c>
      <c r="O157">
        <f t="shared" si="107"/>
        <v>0.1079223300497795</v>
      </c>
      <c r="P157">
        <f t="shared" si="108"/>
        <v>2.9391444053956541</v>
      </c>
      <c r="Q157">
        <f t="shared" si="109"/>
        <v>0.10576818468829371</v>
      </c>
      <c r="R157">
        <f t="shared" si="110"/>
        <v>6.6295075611840767E-2</v>
      </c>
      <c r="S157">
        <f t="shared" si="111"/>
        <v>77.17369331523453</v>
      </c>
      <c r="T157">
        <f t="shared" si="112"/>
        <v>23.76049123088152</v>
      </c>
      <c r="U157">
        <f t="shared" si="113"/>
        <v>23.76049123088152</v>
      </c>
      <c r="V157">
        <f t="shared" si="114"/>
        <v>2.9521550087453385</v>
      </c>
      <c r="W157">
        <f t="shared" si="115"/>
        <v>70.150766189040525</v>
      </c>
      <c r="X157">
        <f t="shared" si="116"/>
        <v>2.0460374429188435</v>
      </c>
      <c r="Y157">
        <f t="shared" si="117"/>
        <v>2.9166287897771968</v>
      </c>
      <c r="Z157">
        <f t="shared" si="118"/>
        <v>0.90611756582649505</v>
      </c>
      <c r="AA157">
        <f t="shared" si="119"/>
        <v>-43.059846318198595</v>
      </c>
      <c r="AB157">
        <f t="shared" si="120"/>
        <v>-31.854434484036904</v>
      </c>
      <c r="AC157">
        <f t="shared" si="121"/>
        <v>-2.2617109615829598</v>
      </c>
      <c r="AD157">
        <f t="shared" si="122"/>
        <v>-2.2984485839323554E-3</v>
      </c>
      <c r="AE157">
        <f t="shared" si="123"/>
        <v>8.1522335829873196</v>
      </c>
      <c r="AF157">
        <f t="shared" si="124"/>
        <v>0.90790408576447024</v>
      </c>
      <c r="AG157">
        <f t="shared" si="125"/>
        <v>7.809731825825021</v>
      </c>
      <c r="AH157">
        <v>423.77972277072502</v>
      </c>
      <c r="AI157">
        <v>414.05880000000002</v>
      </c>
      <c r="AJ157">
        <v>3.10674616353744E-2</v>
      </c>
      <c r="AK157">
        <v>67.039586118741397</v>
      </c>
      <c r="AL157">
        <f t="shared" si="126"/>
        <v>0.97641374871198627</v>
      </c>
      <c r="AM157">
        <v>19.260090388319199</v>
      </c>
      <c r="AN157">
        <v>20.407370303030302</v>
      </c>
      <c r="AO157">
        <v>-5.9371900805981002E-6</v>
      </c>
      <c r="AP157">
        <v>77.586627567638104</v>
      </c>
      <c r="AQ157">
        <v>0</v>
      </c>
      <c r="AR157">
        <v>0</v>
      </c>
      <c r="AS157">
        <f t="shared" si="127"/>
        <v>1</v>
      </c>
      <c r="AT157">
        <f t="shared" si="128"/>
        <v>0</v>
      </c>
      <c r="AU157">
        <f t="shared" si="129"/>
        <v>53783.839586847571</v>
      </c>
      <c r="AV157" t="s">
        <v>484</v>
      </c>
      <c r="AW157">
        <v>10531.5</v>
      </c>
      <c r="AX157">
        <v>1256.3007692307699</v>
      </c>
      <c r="AY157">
        <v>6278</v>
      </c>
      <c r="AZ157">
        <f t="shared" si="130"/>
        <v>0.79988837699414306</v>
      </c>
      <c r="BA157">
        <v>-1.58532174459789</v>
      </c>
      <c r="BB157" t="s">
        <v>997</v>
      </c>
      <c r="BC157">
        <v>10507.3</v>
      </c>
      <c r="BD157">
        <v>2300.0003999999999</v>
      </c>
      <c r="BE157">
        <v>3135.68</v>
      </c>
      <c r="BF157">
        <f t="shared" si="131"/>
        <v>0.26650665884273905</v>
      </c>
      <c r="BG157">
        <v>0.5</v>
      </c>
      <c r="BH157">
        <f t="shared" si="132"/>
        <v>336.58421432428418</v>
      </c>
      <c r="BI157">
        <f t="shared" si="133"/>
        <v>7.809731825825021</v>
      </c>
      <c r="BJ157">
        <f t="shared" si="134"/>
        <v>44.850967189386679</v>
      </c>
      <c r="BK157">
        <f t="shared" si="135"/>
        <v>2.7912935813951122E-2</v>
      </c>
      <c r="BL157">
        <f t="shared" si="136"/>
        <v>1.0021175630166343</v>
      </c>
      <c r="BM157">
        <f t="shared" si="137"/>
        <v>1046.4504408237146</v>
      </c>
      <c r="BN157" t="s">
        <v>438</v>
      </c>
      <c r="BO157">
        <v>0</v>
      </c>
      <c r="BP157">
        <f t="shared" si="138"/>
        <v>1046.4504408237146</v>
      </c>
      <c r="BQ157">
        <f t="shared" si="139"/>
        <v>0.66627639273659467</v>
      </c>
      <c r="BR157">
        <f t="shared" si="140"/>
        <v>0.39999414919702797</v>
      </c>
      <c r="BS157">
        <f t="shared" si="141"/>
        <v>0.60064804212516387</v>
      </c>
      <c r="BT157">
        <f t="shared" si="142"/>
        <v>0.44465724975472687</v>
      </c>
      <c r="BU157">
        <f t="shared" si="143"/>
        <v>0.6257483484367613</v>
      </c>
      <c r="BV157">
        <f t="shared" si="144"/>
        <v>0.18198868737333118</v>
      </c>
      <c r="BW157">
        <f t="shared" si="145"/>
        <v>0.81801131262666882</v>
      </c>
      <c r="DF157">
        <f t="shared" si="146"/>
        <v>399.996466666667</v>
      </c>
      <c r="DG157">
        <f t="shared" si="147"/>
        <v>336.58421432428418</v>
      </c>
      <c r="DH157">
        <f t="shared" si="148"/>
        <v>0.84146796877776731</v>
      </c>
      <c r="DI157">
        <f t="shared" si="149"/>
        <v>0.19293593755553456</v>
      </c>
      <c r="DJ157">
        <v>1716933980</v>
      </c>
      <c r="DK157">
        <v>405.28833333333301</v>
      </c>
      <c r="DL157">
        <v>415.50773333333302</v>
      </c>
      <c r="DM157">
        <v>20.327719999999999</v>
      </c>
      <c r="DN157">
        <v>19.2608866666667</v>
      </c>
      <c r="DO157">
        <v>405.30733333333302</v>
      </c>
      <c r="DP157">
        <v>19.898720000000001</v>
      </c>
      <c r="DQ157">
        <v>500.23660000000001</v>
      </c>
      <c r="DR157">
        <v>100.5526</v>
      </c>
      <c r="DS157">
        <v>9.99789866666667E-2</v>
      </c>
      <c r="DT157">
        <v>23.559460000000001</v>
      </c>
      <c r="DU157">
        <v>22.66658</v>
      </c>
      <c r="DV157">
        <v>999.9</v>
      </c>
      <c r="DW157">
        <v>0</v>
      </c>
      <c r="DX157">
        <v>0</v>
      </c>
      <c r="DY157">
        <v>9999.5393333333304</v>
      </c>
      <c r="DZ157">
        <v>0</v>
      </c>
      <c r="EA157">
        <v>0.22148200000000001</v>
      </c>
      <c r="EB157">
        <v>-10.108646666666701</v>
      </c>
      <c r="EC157">
        <v>413.84559999999999</v>
      </c>
      <c r="ED157">
        <v>423.66786666666701</v>
      </c>
      <c r="EE157">
        <v>1.14912666666667</v>
      </c>
      <c r="EF157">
        <v>415.50773333333302</v>
      </c>
      <c r="EG157">
        <v>19.2608866666667</v>
      </c>
      <c r="EH157">
        <v>2.05228066666667</v>
      </c>
      <c r="EI157">
        <v>1.9367333333333301</v>
      </c>
      <c r="EJ157">
        <v>17.853553333333299</v>
      </c>
      <c r="EK157">
        <v>16.936360000000001</v>
      </c>
      <c r="EL157">
        <v>399.996466666667</v>
      </c>
      <c r="EM157">
        <v>0.95002160000000002</v>
      </c>
      <c r="EN157">
        <v>4.99784266666667E-2</v>
      </c>
      <c r="EO157">
        <v>0</v>
      </c>
      <c r="EP157">
        <v>2299.9353333333302</v>
      </c>
      <c r="EQ157">
        <v>8.3295499999999993</v>
      </c>
      <c r="ER157">
        <v>4886.6120000000001</v>
      </c>
      <c r="ES157">
        <v>3981.2986666666702</v>
      </c>
      <c r="ET157">
        <v>38.449599999999997</v>
      </c>
      <c r="EU157">
        <v>41.6291333333333</v>
      </c>
      <c r="EV157">
        <v>40.320466666666697</v>
      </c>
      <c r="EW157">
        <v>41.866599999999998</v>
      </c>
      <c r="EX157">
        <v>41.424599999999998</v>
      </c>
      <c r="EY157">
        <v>372.09266666666701</v>
      </c>
      <c r="EZ157">
        <v>19.572666666666699</v>
      </c>
      <c r="FA157">
        <v>0</v>
      </c>
      <c r="FB157">
        <v>298.80000019073498</v>
      </c>
      <c r="FC157">
        <v>0</v>
      </c>
      <c r="FD157">
        <v>2300.0003999999999</v>
      </c>
      <c r="FE157">
        <v>2.5199999907136701</v>
      </c>
      <c r="FF157">
        <v>12.509230666468801</v>
      </c>
      <c r="FG157">
        <v>4886.4871999999996</v>
      </c>
      <c r="FH157">
        <v>15</v>
      </c>
      <c r="FI157">
        <v>1716934010</v>
      </c>
      <c r="FJ157" t="s">
        <v>998</v>
      </c>
      <c r="FK157">
        <v>1716934010</v>
      </c>
      <c r="FL157">
        <v>1716934010</v>
      </c>
      <c r="FM157">
        <v>141</v>
      </c>
      <c r="FN157">
        <v>-0.125</v>
      </c>
      <c r="FO157">
        <v>4.0000000000000001E-3</v>
      </c>
      <c r="FP157">
        <v>-1.9E-2</v>
      </c>
      <c r="FQ157">
        <v>0.42899999999999999</v>
      </c>
      <c r="FR157">
        <v>416</v>
      </c>
      <c r="FS157">
        <v>19</v>
      </c>
      <c r="FT157">
        <v>0.13</v>
      </c>
      <c r="FU157">
        <v>0.1</v>
      </c>
      <c r="FV157">
        <v>-10.1449</v>
      </c>
      <c r="FW157">
        <v>0.757777443609019</v>
      </c>
      <c r="FX157">
        <v>8.1933613370825997E-2</v>
      </c>
      <c r="FY157">
        <v>0</v>
      </c>
      <c r="FZ157">
        <v>405.36726666666698</v>
      </c>
      <c r="GA157">
        <v>1.8835714285715699</v>
      </c>
      <c r="GB157">
        <v>0.136091374532786</v>
      </c>
      <c r="GC157">
        <v>0</v>
      </c>
      <c r="GD157">
        <v>1.1500745000000001</v>
      </c>
      <c r="GE157">
        <v>-1.9859999999998899E-2</v>
      </c>
      <c r="GF157">
        <v>2.0870133564498301E-3</v>
      </c>
      <c r="GG157">
        <v>1</v>
      </c>
      <c r="GH157">
        <v>0.1000067375</v>
      </c>
      <c r="GI157">
        <v>-1.09692352941217E-3</v>
      </c>
      <c r="GJ157">
        <v>2.4750450974426699E-4</v>
      </c>
      <c r="GK157">
        <v>1</v>
      </c>
      <c r="GL157">
        <v>2</v>
      </c>
      <c r="GM157">
        <v>4</v>
      </c>
      <c r="GN157" t="s">
        <v>457</v>
      </c>
      <c r="GO157">
        <v>2.95079</v>
      </c>
      <c r="GP157">
        <v>2.8858600000000001</v>
      </c>
      <c r="GQ157">
        <v>9.9436800000000006E-2</v>
      </c>
      <c r="GR157">
        <v>0.103687</v>
      </c>
      <c r="GS157">
        <v>0.102993</v>
      </c>
      <c r="GT157">
        <v>0.104838</v>
      </c>
      <c r="GU157">
        <v>33184.199999999997</v>
      </c>
      <c r="GV157">
        <v>24811.3</v>
      </c>
      <c r="GW157">
        <v>34639.199999999997</v>
      </c>
      <c r="GX157">
        <v>24798.7</v>
      </c>
      <c r="GY157">
        <v>41577.199999999997</v>
      </c>
      <c r="GZ157">
        <v>28389.599999999999</v>
      </c>
      <c r="HA157">
        <v>47524.1</v>
      </c>
      <c r="HB157">
        <v>32827.599999999999</v>
      </c>
      <c r="HC157">
        <v>2.1274999999999999</v>
      </c>
      <c r="HD157">
        <v>2.1602000000000001</v>
      </c>
      <c r="HE157">
        <v>4.1350699999999997E-2</v>
      </c>
      <c r="HF157">
        <v>0</v>
      </c>
      <c r="HG157">
        <v>21.9815</v>
      </c>
      <c r="HH157">
        <v>999.9</v>
      </c>
      <c r="HI157">
        <v>59.674999999999997</v>
      </c>
      <c r="HJ157">
        <v>27.654</v>
      </c>
      <c r="HK157">
        <v>22.069600000000001</v>
      </c>
      <c r="HL157">
        <v>61.141100000000002</v>
      </c>
      <c r="HM157">
        <v>31.330100000000002</v>
      </c>
      <c r="HN157">
        <v>1</v>
      </c>
      <c r="HO157">
        <v>-0.304062</v>
      </c>
      <c r="HP157">
        <v>0.26933600000000002</v>
      </c>
      <c r="HQ157">
        <v>20.352</v>
      </c>
      <c r="HR157">
        <v>5.2117500000000003</v>
      </c>
      <c r="HS157">
        <v>11.950100000000001</v>
      </c>
      <c r="HT157">
        <v>4.9895500000000004</v>
      </c>
      <c r="HU157">
        <v>3.2989999999999999</v>
      </c>
      <c r="HV157">
        <v>9999</v>
      </c>
      <c r="HW157">
        <v>999.9</v>
      </c>
      <c r="HX157">
        <v>9999</v>
      </c>
      <c r="HY157">
        <v>9999</v>
      </c>
      <c r="HZ157">
        <v>1.8702700000000001</v>
      </c>
      <c r="IA157">
        <v>1.8795500000000001</v>
      </c>
      <c r="IB157">
        <v>1.8794299999999999</v>
      </c>
      <c r="IC157">
        <v>1.87199</v>
      </c>
      <c r="ID157">
        <v>1.8760699999999999</v>
      </c>
      <c r="IE157">
        <v>1.87723</v>
      </c>
      <c r="IF157">
        <v>1.8773</v>
      </c>
      <c r="IG157">
        <v>1.88019</v>
      </c>
      <c r="IH157">
        <v>5</v>
      </c>
      <c r="II157">
        <v>0</v>
      </c>
      <c r="IJ157">
        <v>0</v>
      </c>
      <c r="IK157">
        <v>0</v>
      </c>
      <c r="IL157" t="s">
        <v>441</v>
      </c>
      <c r="IM157" t="s">
        <v>442</v>
      </c>
      <c r="IN157" t="s">
        <v>443</v>
      </c>
      <c r="IO157" t="s">
        <v>443</v>
      </c>
      <c r="IP157" t="s">
        <v>443</v>
      </c>
      <c r="IQ157" t="s">
        <v>443</v>
      </c>
      <c r="IR157">
        <v>0</v>
      </c>
      <c r="IS157">
        <v>100</v>
      </c>
      <c r="IT157">
        <v>100</v>
      </c>
      <c r="IU157">
        <v>-1.9E-2</v>
      </c>
      <c r="IV157">
        <v>0.42899999999999999</v>
      </c>
      <c r="IW157">
        <v>-0.80647629287114597</v>
      </c>
      <c r="IX157">
        <v>3.1429845563750499E-3</v>
      </c>
      <c r="IY157">
        <v>-2.6191379260519398E-6</v>
      </c>
      <c r="IZ157">
        <v>8.1946225552374905E-10</v>
      </c>
      <c r="JA157">
        <v>-4.1650784971387798E-3</v>
      </c>
      <c r="JB157">
        <v>-4.0743828274618102E-2</v>
      </c>
      <c r="JC157">
        <v>3.8132344040852999E-3</v>
      </c>
      <c r="JD157">
        <v>-2.3311986755717701E-5</v>
      </c>
      <c r="JE157">
        <v>5</v>
      </c>
      <c r="JF157">
        <v>2227</v>
      </c>
      <c r="JG157">
        <v>1</v>
      </c>
      <c r="JH157">
        <v>23</v>
      </c>
      <c r="JI157">
        <v>4.5</v>
      </c>
      <c r="JJ157">
        <v>4.7</v>
      </c>
      <c r="JK157">
        <v>0.161133</v>
      </c>
      <c r="JL157">
        <v>4.99878</v>
      </c>
      <c r="JM157">
        <v>1.5954600000000001</v>
      </c>
      <c r="JN157">
        <v>2.3144499999999999</v>
      </c>
      <c r="JO157">
        <v>1.49658</v>
      </c>
      <c r="JP157">
        <v>2.2888199999999999</v>
      </c>
      <c r="JQ157">
        <v>30.587700000000002</v>
      </c>
      <c r="JR157">
        <v>24.3064</v>
      </c>
      <c r="JS157">
        <v>2</v>
      </c>
      <c r="JT157">
        <v>507.44</v>
      </c>
      <c r="JU157">
        <v>548.46</v>
      </c>
      <c r="JV157">
        <v>22.000299999999999</v>
      </c>
      <c r="JW157">
        <v>23.4178</v>
      </c>
      <c r="JX157">
        <v>30.0001</v>
      </c>
      <c r="JY157">
        <v>23.468</v>
      </c>
      <c r="JZ157">
        <v>23.438800000000001</v>
      </c>
      <c r="KA157">
        <v>-1</v>
      </c>
      <c r="KB157">
        <v>20.05</v>
      </c>
      <c r="KC157">
        <v>95.7</v>
      </c>
      <c r="KD157">
        <v>22</v>
      </c>
      <c r="KE157">
        <v>400</v>
      </c>
      <c r="KF157">
        <v>15.3735</v>
      </c>
      <c r="KG157">
        <v>100.502</v>
      </c>
      <c r="KH157">
        <v>100.40600000000001</v>
      </c>
    </row>
    <row r="158" spans="1:294" x14ac:dyDescent="0.35">
      <c r="A158">
        <v>140</v>
      </c>
      <c r="B158">
        <v>1716934288</v>
      </c>
      <c r="C158">
        <v>45302</v>
      </c>
      <c r="D158" t="s">
        <v>999</v>
      </c>
      <c r="E158" t="s">
        <v>1000</v>
      </c>
      <c r="F158">
        <v>15</v>
      </c>
      <c r="G158">
        <v>1716934280</v>
      </c>
      <c r="H158">
        <f t="shared" si="100"/>
        <v>9.7302688311323043E-4</v>
      </c>
      <c r="I158">
        <f t="shared" si="101"/>
        <v>0.97302688311323038</v>
      </c>
      <c r="J158">
        <f t="shared" si="102"/>
        <v>8.0904896310618284</v>
      </c>
      <c r="K158">
        <f t="shared" si="103"/>
        <v>405.68</v>
      </c>
      <c r="L158">
        <f t="shared" si="104"/>
        <v>278.22802251140644</v>
      </c>
      <c r="M158">
        <f t="shared" si="105"/>
        <v>28.004668023555322</v>
      </c>
      <c r="N158">
        <f t="shared" si="106"/>
        <v>40.833175685350533</v>
      </c>
      <c r="O158">
        <f t="shared" si="107"/>
        <v>0.10758165973071836</v>
      </c>
      <c r="P158">
        <f t="shared" si="108"/>
        <v>2.9391051704380624</v>
      </c>
      <c r="Q158">
        <f t="shared" si="109"/>
        <v>0.1054409192386233</v>
      </c>
      <c r="R158">
        <f t="shared" si="110"/>
        <v>6.6089363560921432E-2</v>
      </c>
      <c r="S158">
        <f t="shared" si="111"/>
        <v>77.164275596653326</v>
      </c>
      <c r="T158">
        <f t="shared" si="112"/>
        <v>23.756512408023148</v>
      </c>
      <c r="U158">
        <f t="shared" si="113"/>
        <v>23.756512408023148</v>
      </c>
      <c r="V158">
        <f t="shared" si="114"/>
        <v>2.9514482177278487</v>
      </c>
      <c r="W158">
        <f t="shared" si="115"/>
        <v>70.158012711274139</v>
      </c>
      <c r="X158">
        <f t="shared" si="116"/>
        <v>2.0456560765103031</v>
      </c>
      <c r="Y158">
        <f t="shared" si="117"/>
        <v>2.9157839531871081</v>
      </c>
      <c r="Z158">
        <f t="shared" si="118"/>
        <v>0.90579214121754559</v>
      </c>
      <c r="AA158">
        <f t="shared" si="119"/>
        <v>-42.910485545293461</v>
      </c>
      <c r="AB158">
        <f t="shared" si="120"/>
        <v>-31.985183622111499</v>
      </c>
      <c r="AC158">
        <f t="shared" si="121"/>
        <v>-2.2709237759744472</v>
      </c>
      <c r="AD158">
        <f t="shared" si="122"/>
        <v>-2.3173467260875213E-3</v>
      </c>
      <c r="AE158">
        <f t="shared" si="123"/>
        <v>8.0303161490537178</v>
      </c>
      <c r="AF158">
        <f t="shared" si="124"/>
        <v>0.89931730069503035</v>
      </c>
      <c r="AG158">
        <f t="shared" si="125"/>
        <v>8.0904896310618284</v>
      </c>
      <c r="AH158">
        <v>423.88918214373803</v>
      </c>
      <c r="AI158">
        <v>413.99826666666701</v>
      </c>
      <c r="AJ158">
        <v>-7.0188693931036005E-4</v>
      </c>
      <c r="AK158">
        <v>67.039558464847005</v>
      </c>
      <c r="AL158">
        <f t="shared" si="126"/>
        <v>0.97302688311323038</v>
      </c>
      <c r="AM158">
        <v>19.266393032302599</v>
      </c>
      <c r="AN158">
        <v>20.409684242424198</v>
      </c>
      <c r="AO158">
        <v>-2.7982392763686498E-6</v>
      </c>
      <c r="AP158">
        <v>77.585169593535198</v>
      </c>
      <c r="AQ158">
        <v>0</v>
      </c>
      <c r="AR158">
        <v>0</v>
      </c>
      <c r="AS158">
        <f t="shared" si="127"/>
        <v>1</v>
      </c>
      <c r="AT158">
        <f t="shared" si="128"/>
        <v>0</v>
      </c>
      <c r="AU158">
        <f t="shared" si="129"/>
        <v>53783.582850100349</v>
      </c>
      <c r="AV158" t="s">
        <v>484</v>
      </c>
      <c r="AW158">
        <v>10531.5</v>
      </c>
      <c r="AX158">
        <v>1256.3007692307699</v>
      </c>
      <c r="AY158">
        <v>6278</v>
      </c>
      <c r="AZ158">
        <f t="shared" si="130"/>
        <v>0.79988837699414306</v>
      </c>
      <c r="BA158">
        <v>-1.58532174459789</v>
      </c>
      <c r="BB158" t="s">
        <v>1001</v>
      </c>
      <c r="BC158">
        <v>10510.4</v>
      </c>
      <c r="BD158">
        <v>2301.9957692307698</v>
      </c>
      <c r="BE158">
        <v>3130.79</v>
      </c>
      <c r="BF158">
        <f t="shared" si="131"/>
        <v>0.26472367382329387</v>
      </c>
      <c r="BG158">
        <v>0.5</v>
      </c>
      <c r="BH158">
        <f t="shared" si="132"/>
        <v>336.54180846499355</v>
      </c>
      <c r="BI158">
        <f t="shared" si="133"/>
        <v>8.0904896310618284</v>
      </c>
      <c r="BJ158">
        <f t="shared" si="134"/>
        <v>44.545291965994195</v>
      </c>
      <c r="BK158">
        <f t="shared" si="135"/>
        <v>2.8750696443310336E-2</v>
      </c>
      <c r="BL158">
        <f t="shared" si="136"/>
        <v>1.0052446826519825</v>
      </c>
      <c r="BM158">
        <f t="shared" si="137"/>
        <v>1045.9052679971178</v>
      </c>
      <c r="BN158" t="s">
        <v>438</v>
      </c>
      <c r="BO158">
        <v>0</v>
      </c>
      <c r="BP158">
        <f t="shared" si="138"/>
        <v>1045.9052679971178</v>
      </c>
      <c r="BQ158">
        <f t="shared" si="139"/>
        <v>0.66592928047006739</v>
      </c>
      <c r="BR158">
        <f t="shared" si="140"/>
        <v>0.39752520513353945</v>
      </c>
      <c r="BS158">
        <f t="shared" si="141"/>
        <v>0.60152007201811997</v>
      </c>
      <c r="BT158">
        <f t="shared" si="142"/>
        <v>0.44214403431334715</v>
      </c>
      <c r="BU158">
        <f t="shared" si="143"/>
        <v>0.62672212240753944</v>
      </c>
      <c r="BV158">
        <f t="shared" si="144"/>
        <v>0.18061445280142191</v>
      </c>
      <c r="BW158">
        <f t="shared" si="145"/>
        <v>0.81938554719857803</v>
      </c>
      <c r="DF158">
        <f t="shared" si="146"/>
        <v>399.94586666666697</v>
      </c>
      <c r="DG158">
        <f t="shared" si="147"/>
        <v>336.54180846499355</v>
      </c>
      <c r="DH158">
        <f t="shared" si="148"/>
        <v>0.84146839988593447</v>
      </c>
      <c r="DI158">
        <f t="shared" si="149"/>
        <v>0.19293679977186895</v>
      </c>
      <c r="DJ158">
        <v>1716934280</v>
      </c>
      <c r="DK158">
        <v>405.68</v>
      </c>
      <c r="DL158">
        <v>415.74953333333298</v>
      </c>
      <c r="DM158">
        <v>20.323713333333298</v>
      </c>
      <c r="DN158">
        <v>19.266953333333301</v>
      </c>
      <c r="DO158">
        <v>405.62200000000001</v>
      </c>
      <c r="DP158">
        <v>19.895713333333301</v>
      </c>
      <c r="DQ158">
        <v>500.23079999999999</v>
      </c>
      <c r="DR158">
        <v>100.553666666667</v>
      </c>
      <c r="DS158">
        <v>9.9990613333333297E-2</v>
      </c>
      <c r="DT158">
        <v>23.554653333333299</v>
      </c>
      <c r="DU158">
        <v>22.660019999999999</v>
      </c>
      <c r="DV158">
        <v>999.9</v>
      </c>
      <c r="DW158">
        <v>0</v>
      </c>
      <c r="DX158">
        <v>0</v>
      </c>
      <c r="DY158">
        <v>9999.2099999999991</v>
      </c>
      <c r="DZ158">
        <v>0</v>
      </c>
      <c r="EA158">
        <v>0.22148200000000001</v>
      </c>
      <c r="EB158">
        <v>-10.160546666666701</v>
      </c>
      <c r="EC158">
        <v>414.03966666666702</v>
      </c>
      <c r="ED158">
        <v>423.91706666666698</v>
      </c>
      <c r="EE158">
        <v>1.143526</v>
      </c>
      <c r="EF158">
        <v>415.74953333333298</v>
      </c>
      <c r="EG158">
        <v>19.266953333333301</v>
      </c>
      <c r="EH158">
        <v>2.0523493333333298</v>
      </c>
      <c r="EI158">
        <v>1.93736333333333</v>
      </c>
      <c r="EJ158">
        <v>17.854113333333299</v>
      </c>
      <c r="EK158">
        <v>16.941506666666701</v>
      </c>
      <c r="EL158">
        <v>399.94586666666697</v>
      </c>
      <c r="EM158">
        <v>0.95001466666666701</v>
      </c>
      <c r="EN158">
        <v>4.99854266666667E-2</v>
      </c>
      <c r="EO158">
        <v>0</v>
      </c>
      <c r="EP158">
        <v>2301.94266666667</v>
      </c>
      <c r="EQ158">
        <v>8.3295499999999993</v>
      </c>
      <c r="ER158">
        <v>4890.3393333333297</v>
      </c>
      <c r="ES158">
        <v>3980.7786666666698</v>
      </c>
      <c r="ET158">
        <v>38.470599999999997</v>
      </c>
      <c r="EU158">
        <v>41.666333333333299</v>
      </c>
      <c r="EV158">
        <v>40.328800000000001</v>
      </c>
      <c r="EW158">
        <v>41.8748</v>
      </c>
      <c r="EX158">
        <v>41.441200000000002</v>
      </c>
      <c r="EY158">
        <v>372.04</v>
      </c>
      <c r="EZ158">
        <v>19.576000000000001</v>
      </c>
      <c r="FA158">
        <v>0</v>
      </c>
      <c r="FB158">
        <v>298.60000014305098</v>
      </c>
      <c r="FC158">
        <v>0</v>
      </c>
      <c r="FD158">
        <v>2301.9957692307698</v>
      </c>
      <c r="FE158">
        <v>2.5165811846956498</v>
      </c>
      <c r="FF158">
        <v>4.6642735322796796</v>
      </c>
      <c r="FG158">
        <v>4890.7126923076903</v>
      </c>
      <c r="FH158">
        <v>15</v>
      </c>
      <c r="FI158">
        <v>1716934309</v>
      </c>
      <c r="FJ158" t="s">
        <v>1002</v>
      </c>
      <c r="FK158">
        <v>1716934306</v>
      </c>
      <c r="FL158">
        <v>1716934309</v>
      </c>
      <c r="FM158">
        <v>142</v>
      </c>
      <c r="FN158">
        <v>7.6999999999999999E-2</v>
      </c>
      <c r="FO158">
        <v>-1E-3</v>
      </c>
      <c r="FP158">
        <v>5.8000000000000003E-2</v>
      </c>
      <c r="FQ158">
        <v>0.42799999999999999</v>
      </c>
      <c r="FR158">
        <v>416</v>
      </c>
      <c r="FS158">
        <v>19</v>
      </c>
      <c r="FT158">
        <v>0.11</v>
      </c>
      <c r="FU158">
        <v>0.14000000000000001</v>
      </c>
      <c r="FV158">
        <v>-10.159915</v>
      </c>
      <c r="FW158">
        <v>-7.2590977443615298E-2</v>
      </c>
      <c r="FX158">
        <v>2.6335722412722799E-2</v>
      </c>
      <c r="FY158">
        <v>1</v>
      </c>
      <c r="FZ158">
        <v>405.59553333333298</v>
      </c>
      <c r="GA158">
        <v>-0.368999999999925</v>
      </c>
      <c r="GB158">
        <v>3.0366355651533099E-2</v>
      </c>
      <c r="GC158">
        <v>1</v>
      </c>
      <c r="GD158">
        <v>1.1428149999999999</v>
      </c>
      <c r="GE158">
        <v>1.4627368421053701E-2</v>
      </c>
      <c r="GF158">
        <v>1.8352588373305801E-3</v>
      </c>
      <c r="GG158">
        <v>1</v>
      </c>
      <c r="GH158">
        <v>9.9989712499999994E-2</v>
      </c>
      <c r="GI158">
        <v>-8.5064117647094405E-4</v>
      </c>
      <c r="GJ158">
        <v>1.7703723434280599E-4</v>
      </c>
      <c r="GK158">
        <v>1</v>
      </c>
      <c r="GL158">
        <v>4</v>
      </c>
      <c r="GM158">
        <v>4</v>
      </c>
      <c r="GN158" t="s">
        <v>440</v>
      </c>
      <c r="GO158">
        <v>2.9506999999999999</v>
      </c>
      <c r="GP158">
        <v>2.8860399999999999</v>
      </c>
      <c r="GQ158">
        <v>9.9440899999999999E-2</v>
      </c>
      <c r="GR158">
        <v>0.103701</v>
      </c>
      <c r="GS158">
        <v>0.102992</v>
      </c>
      <c r="GT158">
        <v>0.10485700000000001</v>
      </c>
      <c r="GU158">
        <v>33183.4</v>
      </c>
      <c r="GV158">
        <v>24811.1</v>
      </c>
      <c r="GW158">
        <v>34638.5</v>
      </c>
      <c r="GX158">
        <v>24798.9</v>
      </c>
      <c r="GY158">
        <v>41577.300000000003</v>
      </c>
      <c r="GZ158">
        <v>28389.3</v>
      </c>
      <c r="HA158">
        <v>47524.1</v>
      </c>
      <c r="HB158">
        <v>32828</v>
      </c>
      <c r="HC158">
        <v>2.1276000000000002</v>
      </c>
      <c r="HD158">
        <v>2.1599499999999998</v>
      </c>
      <c r="HE158">
        <v>4.1946799999999999E-2</v>
      </c>
      <c r="HF158">
        <v>0</v>
      </c>
      <c r="HG158">
        <v>21.962700000000002</v>
      </c>
      <c r="HH158">
        <v>999.9</v>
      </c>
      <c r="HI158">
        <v>59.694000000000003</v>
      </c>
      <c r="HJ158">
        <v>27.654</v>
      </c>
      <c r="HK158">
        <v>22.078499999999998</v>
      </c>
      <c r="HL158">
        <v>61.1111</v>
      </c>
      <c r="HM158">
        <v>31.213899999999999</v>
      </c>
      <c r="HN158">
        <v>1</v>
      </c>
      <c r="HO158">
        <v>-0.304151</v>
      </c>
      <c r="HP158">
        <v>0.262658</v>
      </c>
      <c r="HQ158">
        <v>20.352399999999999</v>
      </c>
      <c r="HR158">
        <v>5.2165400000000002</v>
      </c>
      <c r="HS158">
        <v>11.950100000000001</v>
      </c>
      <c r="HT158">
        <v>4.9895500000000004</v>
      </c>
      <c r="HU158">
        <v>3.2989999999999999</v>
      </c>
      <c r="HV158">
        <v>9999</v>
      </c>
      <c r="HW158">
        <v>999.9</v>
      </c>
      <c r="HX158">
        <v>9999</v>
      </c>
      <c r="HY158">
        <v>9999</v>
      </c>
      <c r="HZ158">
        <v>1.8702700000000001</v>
      </c>
      <c r="IA158">
        <v>1.8794900000000001</v>
      </c>
      <c r="IB158">
        <v>1.8794299999999999</v>
      </c>
      <c r="IC158">
        <v>1.87199</v>
      </c>
      <c r="ID158">
        <v>1.8760699999999999</v>
      </c>
      <c r="IE158">
        <v>1.8772500000000001</v>
      </c>
      <c r="IF158">
        <v>1.8772899999999999</v>
      </c>
      <c r="IG158">
        <v>1.88019</v>
      </c>
      <c r="IH158">
        <v>5</v>
      </c>
      <c r="II158">
        <v>0</v>
      </c>
      <c r="IJ158">
        <v>0</v>
      </c>
      <c r="IK158">
        <v>0</v>
      </c>
      <c r="IL158" t="s">
        <v>441</v>
      </c>
      <c r="IM158" t="s">
        <v>442</v>
      </c>
      <c r="IN158" t="s">
        <v>443</v>
      </c>
      <c r="IO158" t="s">
        <v>443</v>
      </c>
      <c r="IP158" t="s">
        <v>443</v>
      </c>
      <c r="IQ158" t="s">
        <v>443</v>
      </c>
      <c r="IR158">
        <v>0</v>
      </c>
      <c r="IS158">
        <v>100</v>
      </c>
      <c r="IT158">
        <v>100</v>
      </c>
      <c r="IU158">
        <v>5.8000000000000003E-2</v>
      </c>
      <c r="IV158">
        <v>0.42799999999999999</v>
      </c>
      <c r="IW158">
        <v>-0.93166882129155004</v>
      </c>
      <c r="IX158">
        <v>3.1429845563750499E-3</v>
      </c>
      <c r="IY158">
        <v>-2.6191379260519398E-6</v>
      </c>
      <c r="IZ158">
        <v>8.1946225552374905E-10</v>
      </c>
      <c r="JA158">
        <v>-4.22796645887971E-4</v>
      </c>
      <c r="JB158">
        <v>-4.0743828274618102E-2</v>
      </c>
      <c r="JC158">
        <v>3.8132344040852999E-3</v>
      </c>
      <c r="JD158">
        <v>-2.3311986755717701E-5</v>
      </c>
      <c r="JE158">
        <v>5</v>
      </c>
      <c r="JF158">
        <v>2227</v>
      </c>
      <c r="JG158">
        <v>1</v>
      </c>
      <c r="JH158">
        <v>23</v>
      </c>
      <c r="JI158">
        <v>4.5999999999999996</v>
      </c>
      <c r="JJ158">
        <v>4.5999999999999996</v>
      </c>
      <c r="JK158">
        <v>0.161133</v>
      </c>
      <c r="JL158">
        <v>4.99878</v>
      </c>
      <c r="JM158">
        <v>1.5954600000000001</v>
      </c>
      <c r="JN158">
        <v>2.3144499999999999</v>
      </c>
      <c r="JO158">
        <v>1.49658</v>
      </c>
      <c r="JP158">
        <v>2.4060100000000002</v>
      </c>
      <c r="JQ158">
        <v>30.587700000000002</v>
      </c>
      <c r="JR158">
        <v>24.315200000000001</v>
      </c>
      <c r="JS158">
        <v>2</v>
      </c>
      <c r="JT158">
        <v>507.5</v>
      </c>
      <c r="JU158">
        <v>548.30700000000002</v>
      </c>
      <c r="JV158">
        <v>22.0001</v>
      </c>
      <c r="JW158">
        <v>23.419799999999999</v>
      </c>
      <c r="JX158">
        <v>30</v>
      </c>
      <c r="JY158">
        <v>23.468</v>
      </c>
      <c r="JZ158">
        <v>23.4407</v>
      </c>
      <c r="KA158">
        <v>-1</v>
      </c>
      <c r="KB158">
        <v>20.05</v>
      </c>
      <c r="KC158">
        <v>95.7</v>
      </c>
      <c r="KD158">
        <v>22</v>
      </c>
      <c r="KE158">
        <v>400</v>
      </c>
      <c r="KF158">
        <v>15.3735</v>
      </c>
      <c r="KG158">
        <v>100.501</v>
      </c>
      <c r="KH158">
        <v>100.407</v>
      </c>
    </row>
    <row r="159" spans="1:294" x14ac:dyDescent="0.35">
      <c r="A159">
        <v>141</v>
      </c>
      <c r="B159">
        <v>1716934588</v>
      </c>
      <c r="C159">
        <v>45602</v>
      </c>
      <c r="D159" t="s">
        <v>1003</v>
      </c>
      <c r="E159" t="s">
        <v>1004</v>
      </c>
      <c r="F159">
        <v>15</v>
      </c>
      <c r="G159">
        <v>1716934579.5</v>
      </c>
      <c r="H159">
        <f t="shared" si="100"/>
        <v>9.7172179544960564E-4</v>
      </c>
      <c r="I159">
        <f t="shared" si="101"/>
        <v>0.97172179544960569</v>
      </c>
      <c r="J159">
        <f t="shared" si="102"/>
        <v>7.8380081401857291</v>
      </c>
      <c r="K159">
        <f t="shared" si="103"/>
        <v>405.24112500000001</v>
      </c>
      <c r="L159">
        <f t="shared" si="104"/>
        <v>281.31399163571814</v>
      </c>
      <c r="M159">
        <f t="shared" si="105"/>
        <v>28.313711403431828</v>
      </c>
      <c r="N159">
        <f t="shared" si="106"/>
        <v>40.786738673524326</v>
      </c>
      <c r="O159">
        <f t="shared" si="107"/>
        <v>0.10733221777257826</v>
      </c>
      <c r="P159">
        <f t="shared" si="108"/>
        <v>2.9386797929076982</v>
      </c>
      <c r="Q159">
        <f t="shared" si="109"/>
        <v>0.10520098512703259</v>
      </c>
      <c r="R159">
        <f t="shared" si="110"/>
        <v>6.5938573770375888E-2</v>
      </c>
      <c r="S159">
        <f t="shared" si="111"/>
        <v>77.175094652626441</v>
      </c>
      <c r="T159">
        <f t="shared" si="112"/>
        <v>23.753802266345996</v>
      </c>
      <c r="U159">
        <f t="shared" si="113"/>
        <v>23.753802266345996</v>
      </c>
      <c r="V159">
        <f t="shared" si="114"/>
        <v>2.9509668777054077</v>
      </c>
      <c r="W159">
        <f t="shared" si="115"/>
        <v>70.12717852090401</v>
      </c>
      <c r="X159">
        <f t="shared" si="116"/>
        <v>2.0443699664188655</v>
      </c>
      <c r="Y159">
        <f t="shared" si="117"/>
        <v>2.9152320249266341</v>
      </c>
      <c r="Z159">
        <f t="shared" si="118"/>
        <v>0.90659691128654218</v>
      </c>
      <c r="AA159">
        <f t="shared" si="119"/>
        <v>-42.852931179327612</v>
      </c>
      <c r="AB159">
        <f t="shared" si="120"/>
        <v>-32.048788921658534</v>
      </c>
      <c r="AC159">
        <f t="shared" si="121"/>
        <v>-2.2757017505839467</v>
      </c>
      <c r="AD159">
        <f t="shared" si="122"/>
        <v>-2.327198943653741E-3</v>
      </c>
      <c r="AE159">
        <f t="shared" si="123"/>
        <v>8.1816664077960297</v>
      </c>
      <c r="AF159">
        <f t="shared" si="124"/>
        <v>0.90089797152350004</v>
      </c>
      <c r="AG159">
        <f t="shared" si="125"/>
        <v>7.8380081401857291</v>
      </c>
      <c r="AH159">
        <v>423.577265401342</v>
      </c>
      <c r="AI159">
        <v>413.81069696969701</v>
      </c>
      <c r="AJ159">
        <v>3.3073573073825503E-2</v>
      </c>
      <c r="AK159">
        <v>67.0392003830856</v>
      </c>
      <c r="AL159">
        <f t="shared" si="126"/>
        <v>0.97172179544960569</v>
      </c>
      <c r="AM159">
        <v>19.249620350487501</v>
      </c>
      <c r="AN159">
        <v>20.391481212121199</v>
      </c>
      <c r="AO159">
        <v>-1.4469369083972899E-5</v>
      </c>
      <c r="AP159">
        <v>77.569776074261199</v>
      </c>
      <c r="AQ159">
        <v>0</v>
      </c>
      <c r="AR159">
        <v>0</v>
      </c>
      <c r="AS159">
        <f t="shared" si="127"/>
        <v>1</v>
      </c>
      <c r="AT159">
        <f t="shared" si="128"/>
        <v>0</v>
      </c>
      <c r="AU159">
        <f t="shared" si="129"/>
        <v>53771.543161222675</v>
      </c>
      <c r="AV159" t="s">
        <v>484</v>
      </c>
      <c r="AW159">
        <v>10531.5</v>
      </c>
      <c r="AX159">
        <v>1256.3007692307699</v>
      </c>
      <c r="AY159">
        <v>6278</v>
      </c>
      <c r="AZ159">
        <f t="shared" si="130"/>
        <v>0.79988837699414306</v>
      </c>
      <c r="BA159">
        <v>-1.58532174459789</v>
      </c>
      <c r="BB159" t="s">
        <v>1005</v>
      </c>
      <c r="BC159">
        <v>10510.4</v>
      </c>
      <c r="BD159">
        <v>2303.7807692307701</v>
      </c>
      <c r="BE159">
        <v>3128.51</v>
      </c>
      <c r="BF159">
        <f t="shared" si="131"/>
        <v>0.26361725894091115</v>
      </c>
      <c r="BG159">
        <v>0.5</v>
      </c>
      <c r="BH159">
        <f t="shared" si="132"/>
        <v>336.58875795131326</v>
      </c>
      <c r="BI159">
        <f t="shared" si="133"/>
        <v>7.8380081401857291</v>
      </c>
      <c r="BJ159">
        <f t="shared" si="134"/>
        <v>44.365302880725508</v>
      </c>
      <c r="BK159">
        <f t="shared" si="135"/>
        <v>2.7996567509086804E-2</v>
      </c>
      <c r="BL159">
        <f t="shared" si="136"/>
        <v>1.0067060677447091</v>
      </c>
      <c r="BM159">
        <f t="shared" si="137"/>
        <v>1045.6506891355957</v>
      </c>
      <c r="BN159" t="s">
        <v>438</v>
      </c>
      <c r="BO159">
        <v>0</v>
      </c>
      <c r="BP159">
        <f t="shared" si="138"/>
        <v>1045.6506891355957</v>
      </c>
      <c r="BQ159">
        <f t="shared" si="139"/>
        <v>0.6657671897690608</v>
      </c>
      <c r="BR159">
        <f t="shared" si="140"/>
        <v>0.39596012388708113</v>
      </c>
      <c r="BS159">
        <f t="shared" si="141"/>
        <v>0.60192655590872468</v>
      </c>
      <c r="BT159">
        <f t="shared" si="142"/>
        <v>0.44051125120795148</v>
      </c>
      <c r="BU159">
        <f t="shared" si="143"/>
        <v>0.62717615198900656</v>
      </c>
      <c r="BV159">
        <f t="shared" si="144"/>
        <v>0.17972021554420231</v>
      </c>
      <c r="BW159">
        <f t="shared" si="145"/>
        <v>0.82027978445579763</v>
      </c>
      <c r="DF159">
        <f t="shared" si="146"/>
        <v>400.00162499999999</v>
      </c>
      <c r="DG159">
        <f t="shared" si="147"/>
        <v>336.58875795131326</v>
      </c>
      <c r="DH159">
        <f t="shared" si="148"/>
        <v>0.8414684764125977</v>
      </c>
      <c r="DI159">
        <f t="shared" si="149"/>
        <v>0.19293695282519527</v>
      </c>
      <c r="DJ159">
        <v>1716934579.5</v>
      </c>
      <c r="DK159">
        <v>405.24112500000001</v>
      </c>
      <c r="DL159">
        <v>415.49256250000002</v>
      </c>
      <c r="DM159">
        <v>20.3120625</v>
      </c>
      <c r="DN159">
        <v>19.253425</v>
      </c>
      <c r="DO159">
        <v>405.28412500000002</v>
      </c>
      <c r="DP159">
        <v>19.8850625</v>
      </c>
      <c r="DQ159">
        <v>500.22725000000003</v>
      </c>
      <c r="DR159">
        <v>100.5480625</v>
      </c>
      <c r="DS159">
        <v>0.10001134375</v>
      </c>
      <c r="DT159">
        <v>23.551512500000001</v>
      </c>
      <c r="DU159">
        <v>22.653581249999998</v>
      </c>
      <c r="DV159">
        <v>999.9</v>
      </c>
      <c r="DW159">
        <v>0</v>
      </c>
      <c r="DX159">
        <v>0</v>
      </c>
      <c r="DY159">
        <v>9997.3468749999993</v>
      </c>
      <c r="DZ159">
        <v>0</v>
      </c>
      <c r="EA159">
        <v>0.22148200000000001</v>
      </c>
      <c r="EB159">
        <v>-10.165100000000001</v>
      </c>
      <c r="EC159">
        <v>413.76743750000003</v>
      </c>
      <c r="ED159">
        <v>423.64943749999998</v>
      </c>
      <c r="EE159">
        <v>1.1440818749999999</v>
      </c>
      <c r="EF159">
        <v>415.49256250000002</v>
      </c>
      <c r="EG159">
        <v>19.253425</v>
      </c>
      <c r="EH159">
        <v>2.0509274999999998</v>
      </c>
      <c r="EI159">
        <v>1.9358925</v>
      </c>
      <c r="EJ159">
        <v>17.843087499999999</v>
      </c>
      <c r="EK159">
        <v>16.929506249999999</v>
      </c>
      <c r="EL159">
        <v>400.00162499999999</v>
      </c>
      <c r="EM159">
        <v>0.95002106249999996</v>
      </c>
      <c r="EN159">
        <v>4.9978987500000002E-2</v>
      </c>
      <c r="EO159">
        <v>0</v>
      </c>
      <c r="EP159">
        <v>2303.756875</v>
      </c>
      <c r="EQ159">
        <v>8.3295499999999993</v>
      </c>
      <c r="ER159">
        <v>4894.6724999999997</v>
      </c>
      <c r="ES159">
        <v>3981.35</v>
      </c>
      <c r="ET159">
        <v>38.429375</v>
      </c>
      <c r="EU159">
        <v>41.632750000000001</v>
      </c>
      <c r="EV159">
        <v>40.32</v>
      </c>
      <c r="EW159">
        <v>41.859250000000003</v>
      </c>
      <c r="EX159">
        <v>41.421500000000002</v>
      </c>
      <c r="EY159">
        <v>372.09687500000001</v>
      </c>
      <c r="EZ159">
        <v>19.579999999999998</v>
      </c>
      <c r="FA159">
        <v>0</v>
      </c>
      <c r="FB159">
        <v>299</v>
      </c>
      <c r="FC159">
        <v>0</v>
      </c>
      <c r="FD159">
        <v>2303.7807692307701</v>
      </c>
      <c r="FE159">
        <v>2.6174358886352298</v>
      </c>
      <c r="FF159">
        <v>7.4413675342579602</v>
      </c>
      <c r="FG159">
        <v>4894.6823076923101</v>
      </c>
      <c r="FH159">
        <v>15</v>
      </c>
      <c r="FI159">
        <v>1716934615</v>
      </c>
      <c r="FJ159" t="s">
        <v>1006</v>
      </c>
      <c r="FK159">
        <v>1716934615</v>
      </c>
      <c r="FL159">
        <v>1716934611</v>
      </c>
      <c r="FM159">
        <v>143</v>
      </c>
      <c r="FN159">
        <v>-0.10100000000000001</v>
      </c>
      <c r="FO159">
        <v>0</v>
      </c>
      <c r="FP159">
        <v>-4.2999999999999997E-2</v>
      </c>
      <c r="FQ159">
        <v>0.42699999999999999</v>
      </c>
      <c r="FR159">
        <v>416</v>
      </c>
      <c r="FS159">
        <v>19</v>
      </c>
      <c r="FT159">
        <v>0.45</v>
      </c>
      <c r="FU159">
        <v>0.05</v>
      </c>
      <c r="FV159">
        <v>-10.162545</v>
      </c>
      <c r="FW159">
        <v>7.2112781954879607E-2</v>
      </c>
      <c r="FX159">
        <v>4.9109891824356502E-2</v>
      </c>
      <c r="FY159">
        <v>1</v>
      </c>
      <c r="FZ159">
        <v>405.325066666667</v>
      </c>
      <c r="GA159">
        <v>-0.704142857142533</v>
      </c>
      <c r="GB159">
        <v>6.6460481156513193E-2</v>
      </c>
      <c r="GC159">
        <v>1</v>
      </c>
      <c r="GD159">
        <v>1.1432629999999999</v>
      </c>
      <c r="GE159">
        <v>2.6098646616542601E-2</v>
      </c>
      <c r="GF159">
        <v>2.8841950350141001E-3</v>
      </c>
      <c r="GG159">
        <v>1</v>
      </c>
      <c r="GH159">
        <v>0.10001134375</v>
      </c>
      <c r="GI159">
        <v>1.6102941176202399E-5</v>
      </c>
      <c r="GJ159">
        <v>1.86260217735665E-4</v>
      </c>
      <c r="GK159">
        <v>1</v>
      </c>
      <c r="GL159">
        <v>4</v>
      </c>
      <c r="GM159">
        <v>4</v>
      </c>
      <c r="GN159" t="s">
        <v>440</v>
      </c>
      <c r="GO159">
        <v>2.95085</v>
      </c>
      <c r="GP159">
        <v>2.8857400000000002</v>
      </c>
      <c r="GQ159">
        <v>9.9400100000000005E-2</v>
      </c>
      <c r="GR159">
        <v>0.10364</v>
      </c>
      <c r="GS159">
        <v>0.10292800000000001</v>
      </c>
      <c r="GT159">
        <v>0.10474899999999999</v>
      </c>
      <c r="GU159">
        <v>33183.4</v>
      </c>
      <c r="GV159">
        <v>24812.400000000001</v>
      </c>
      <c r="GW159">
        <v>34636.800000000003</v>
      </c>
      <c r="GX159">
        <v>24798.400000000001</v>
      </c>
      <c r="GY159">
        <v>41579.4</v>
      </c>
      <c r="GZ159">
        <v>28391.4</v>
      </c>
      <c r="HA159">
        <v>47523.1</v>
      </c>
      <c r="HB159">
        <v>32826.5</v>
      </c>
      <c r="HC159">
        <v>2.1277499999999998</v>
      </c>
      <c r="HD159">
        <v>2.1602299999999999</v>
      </c>
      <c r="HE159">
        <v>4.1853599999999998E-2</v>
      </c>
      <c r="HF159">
        <v>0</v>
      </c>
      <c r="HG159">
        <v>21.9648</v>
      </c>
      <c r="HH159">
        <v>999.9</v>
      </c>
      <c r="HI159">
        <v>59.662999999999997</v>
      </c>
      <c r="HJ159">
        <v>27.634</v>
      </c>
      <c r="HK159">
        <v>22.042100000000001</v>
      </c>
      <c r="HL159">
        <v>60.931100000000001</v>
      </c>
      <c r="HM159">
        <v>30.520800000000001</v>
      </c>
      <c r="HN159">
        <v>1</v>
      </c>
      <c r="HO159">
        <v>-0.30454799999999999</v>
      </c>
      <c r="HP159">
        <v>0.249837</v>
      </c>
      <c r="HQ159">
        <v>20.3523</v>
      </c>
      <c r="HR159">
        <v>5.2119</v>
      </c>
      <c r="HS159">
        <v>11.950100000000001</v>
      </c>
      <c r="HT159">
        <v>4.9890499999999998</v>
      </c>
      <c r="HU159">
        <v>3.2989999999999999</v>
      </c>
      <c r="HV159">
        <v>9999</v>
      </c>
      <c r="HW159">
        <v>999.9</v>
      </c>
      <c r="HX159">
        <v>9999</v>
      </c>
      <c r="HY159">
        <v>9999</v>
      </c>
      <c r="HZ159">
        <v>1.8702700000000001</v>
      </c>
      <c r="IA159">
        <v>1.8794900000000001</v>
      </c>
      <c r="IB159">
        <v>1.8794299999999999</v>
      </c>
      <c r="IC159">
        <v>1.8720000000000001</v>
      </c>
      <c r="ID159">
        <v>1.8760699999999999</v>
      </c>
      <c r="IE159">
        <v>1.8772599999999999</v>
      </c>
      <c r="IF159">
        <v>1.8772899999999999</v>
      </c>
      <c r="IG159">
        <v>1.88019</v>
      </c>
      <c r="IH159">
        <v>5</v>
      </c>
      <c r="II159">
        <v>0</v>
      </c>
      <c r="IJ159">
        <v>0</v>
      </c>
      <c r="IK159">
        <v>0</v>
      </c>
      <c r="IL159" t="s">
        <v>441</v>
      </c>
      <c r="IM159" t="s">
        <v>442</v>
      </c>
      <c r="IN159" t="s">
        <v>443</v>
      </c>
      <c r="IO159" t="s">
        <v>443</v>
      </c>
      <c r="IP159" t="s">
        <v>443</v>
      </c>
      <c r="IQ159" t="s">
        <v>443</v>
      </c>
      <c r="IR159">
        <v>0</v>
      </c>
      <c r="IS159">
        <v>100</v>
      </c>
      <c r="IT159">
        <v>100</v>
      </c>
      <c r="IU159">
        <v>-4.2999999999999997E-2</v>
      </c>
      <c r="IV159">
        <v>0.42699999999999999</v>
      </c>
      <c r="IW159">
        <v>-0.85472967628386298</v>
      </c>
      <c r="IX159">
        <v>3.1429845563750499E-3</v>
      </c>
      <c r="IY159">
        <v>-2.6191379260519398E-6</v>
      </c>
      <c r="IZ159">
        <v>8.1946225552374905E-10</v>
      </c>
      <c r="JA159">
        <v>-1.8611633899911599E-3</v>
      </c>
      <c r="JB159">
        <v>-4.0743828274618102E-2</v>
      </c>
      <c r="JC159">
        <v>3.8132344040852999E-3</v>
      </c>
      <c r="JD159">
        <v>-2.3311986755717701E-5</v>
      </c>
      <c r="JE159">
        <v>5</v>
      </c>
      <c r="JF159">
        <v>2227</v>
      </c>
      <c r="JG159">
        <v>1</v>
      </c>
      <c r="JH159">
        <v>23</v>
      </c>
      <c r="JI159">
        <v>4.7</v>
      </c>
      <c r="JJ159">
        <v>4.7</v>
      </c>
      <c r="JK159">
        <v>0.161133</v>
      </c>
      <c r="JL159">
        <v>4.99878</v>
      </c>
      <c r="JM159">
        <v>1.5954600000000001</v>
      </c>
      <c r="JN159">
        <v>2.3144499999999999</v>
      </c>
      <c r="JO159">
        <v>1.49658</v>
      </c>
      <c r="JP159">
        <v>2.3803700000000001</v>
      </c>
      <c r="JQ159">
        <v>30.587700000000002</v>
      </c>
      <c r="JR159">
        <v>24.315200000000001</v>
      </c>
      <c r="JS159">
        <v>2</v>
      </c>
      <c r="JT159">
        <v>507.49700000000001</v>
      </c>
      <c r="JU159">
        <v>548.37300000000005</v>
      </c>
      <c r="JV159">
        <v>21.9999</v>
      </c>
      <c r="JW159">
        <v>23.405999999999999</v>
      </c>
      <c r="JX159">
        <v>30.0001</v>
      </c>
      <c r="JY159">
        <v>23.458200000000001</v>
      </c>
      <c r="JZ159">
        <v>23.429099999999998</v>
      </c>
      <c r="KA159">
        <v>-1</v>
      </c>
      <c r="KB159">
        <v>20.05</v>
      </c>
      <c r="KC159">
        <v>95.7</v>
      </c>
      <c r="KD159">
        <v>22</v>
      </c>
      <c r="KE159">
        <v>400</v>
      </c>
      <c r="KF159">
        <v>15.3735</v>
      </c>
      <c r="KG159">
        <v>100.498</v>
      </c>
      <c r="KH159">
        <v>100.404</v>
      </c>
    </row>
    <row r="160" spans="1:294" x14ac:dyDescent="0.35">
      <c r="A160">
        <v>142</v>
      </c>
      <c r="B160">
        <v>1716934888.0999999</v>
      </c>
      <c r="C160">
        <v>45902.099999904603</v>
      </c>
      <c r="D160" t="s">
        <v>1007</v>
      </c>
      <c r="E160" t="s">
        <v>1008</v>
      </c>
      <c r="F160">
        <v>15</v>
      </c>
      <c r="G160">
        <v>1716934880.0999999</v>
      </c>
      <c r="H160">
        <f t="shared" si="100"/>
        <v>9.6935320960568941E-4</v>
      </c>
      <c r="I160">
        <f t="shared" si="101"/>
        <v>0.96935320960568938</v>
      </c>
      <c r="J160">
        <f t="shared" si="102"/>
        <v>8.0577123688093177</v>
      </c>
      <c r="K160">
        <f t="shared" si="103"/>
        <v>405.947133333333</v>
      </c>
      <c r="L160">
        <f t="shared" si="104"/>
        <v>278.09925718073475</v>
      </c>
      <c r="M160">
        <f t="shared" si="105"/>
        <v>27.988463950571493</v>
      </c>
      <c r="N160">
        <f t="shared" si="106"/>
        <v>40.855329217056671</v>
      </c>
      <c r="O160">
        <f t="shared" si="107"/>
        <v>0.10680278278798158</v>
      </c>
      <c r="P160">
        <f t="shared" si="108"/>
        <v>2.9392012949895907</v>
      </c>
      <c r="Q160">
        <f t="shared" si="109"/>
        <v>0.10469266735655687</v>
      </c>
      <c r="R160">
        <f t="shared" si="110"/>
        <v>6.5619030236200207E-2</v>
      </c>
      <c r="S160">
        <f t="shared" si="111"/>
        <v>77.167859760162202</v>
      </c>
      <c r="T160">
        <f t="shared" si="112"/>
        <v>23.752089461045035</v>
      </c>
      <c r="U160">
        <f t="shared" si="113"/>
        <v>23.752089461045035</v>
      </c>
      <c r="V160">
        <f t="shared" si="114"/>
        <v>2.9506627069663796</v>
      </c>
      <c r="W160">
        <f t="shared" si="115"/>
        <v>70.052926927460319</v>
      </c>
      <c r="X160">
        <f t="shared" si="116"/>
        <v>2.0419281130374873</v>
      </c>
      <c r="Y160">
        <f t="shared" si="117"/>
        <v>2.914836256808941</v>
      </c>
      <c r="Z160">
        <f t="shared" si="118"/>
        <v>0.90873459392889222</v>
      </c>
      <c r="AA160">
        <f t="shared" si="119"/>
        <v>-42.748476543610906</v>
      </c>
      <c r="AB160">
        <f t="shared" si="120"/>
        <v>-32.139995404460969</v>
      </c>
      <c r="AC160">
        <f t="shared" si="121"/>
        <v>-2.2817274125056595</v>
      </c>
      <c r="AD160">
        <f t="shared" si="122"/>
        <v>-2.3396004153326544E-3</v>
      </c>
      <c r="AE160">
        <f t="shared" si="123"/>
        <v>7.9477199906327449</v>
      </c>
      <c r="AF160">
        <f t="shared" si="124"/>
        <v>0.89554484032285697</v>
      </c>
      <c r="AG160">
        <f t="shared" si="125"/>
        <v>8.0577123688093177</v>
      </c>
      <c r="AH160">
        <v>424.08741573377301</v>
      </c>
      <c r="AI160">
        <v>414.24710909090902</v>
      </c>
      <c r="AJ160">
        <v>-2.5878435022774699E-3</v>
      </c>
      <c r="AK160">
        <v>67.039372051968797</v>
      </c>
      <c r="AL160">
        <f t="shared" si="126"/>
        <v>0.96935320960568938</v>
      </c>
      <c r="AM160">
        <v>19.237842132659701</v>
      </c>
      <c r="AN160">
        <v>20.376819999999999</v>
      </c>
      <c r="AO160">
        <v>4.2929963217995999E-6</v>
      </c>
      <c r="AP160">
        <v>77.576486657151406</v>
      </c>
      <c r="AQ160">
        <v>0</v>
      </c>
      <c r="AR160">
        <v>0</v>
      </c>
      <c r="AS160">
        <f t="shared" si="127"/>
        <v>1</v>
      </c>
      <c r="AT160">
        <f t="shared" si="128"/>
        <v>0</v>
      </c>
      <c r="AU160">
        <f t="shared" si="129"/>
        <v>53787.127815508858</v>
      </c>
      <c r="AV160" t="s">
        <v>484</v>
      </c>
      <c r="AW160">
        <v>10531.5</v>
      </c>
      <c r="AX160">
        <v>1256.3007692307699</v>
      </c>
      <c r="AY160">
        <v>6278</v>
      </c>
      <c r="AZ160">
        <f t="shared" si="130"/>
        <v>0.79988837699414306</v>
      </c>
      <c r="BA160">
        <v>-1.58532174459789</v>
      </c>
      <c r="BB160" t="s">
        <v>1009</v>
      </c>
      <c r="BC160">
        <v>10512</v>
      </c>
      <c r="BD160">
        <v>2304.8211538461501</v>
      </c>
      <c r="BE160">
        <v>3121.69</v>
      </c>
      <c r="BF160">
        <f t="shared" si="131"/>
        <v>0.26167519713804055</v>
      </c>
      <c r="BG160">
        <v>0.5</v>
      </c>
      <c r="BH160">
        <f t="shared" si="132"/>
        <v>336.55735821341415</v>
      </c>
      <c r="BI160">
        <f t="shared" si="133"/>
        <v>8.0577123688093177</v>
      </c>
      <c r="BJ160">
        <f t="shared" si="134"/>
        <v>44.034356529376637</v>
      </c>
      <c r="BK160">
        <f t="shared" si="135"/>
        <v>2.8651978267824618E-2</v>
      </c>
      <c r="BL160">
        <f t="shared" si="136"/>
        <v>1.0110901466833671</v>
      </c>
      <c r="BM160">
        <f t="shared" si="137"/>
        <v>1044.8877088745085</v>
      </c>
      <c r="BN160" t="s">
        <v>438</v>
      </c>
      <c r="BO160">
        <v>0</v>
      </c>
      <c r="BP160">
        <f t="shared" si="138"/>
        <v>1044.8877088745085</v>
      </c>
      <c r="BQ160">
        <f t="shared" si="139"/>
        <v>0.66528139921820917</v>
      </c>
      <c r="BR160">
        <f t="shared" si="140"/>
        <v>0.39333009677640535</v>
      </c>
      <c r="BS160">
        <f t="shared" si="141"/>
        <v>0.60314203563959234</v>
      </c>
      <c r="BT160">
        <f t="shared" si="142"/>
        <v>0.43790798868126729</v>
      </c>
      <c r="BU160">
        <f t="shared" si="143"/>
        <v>0.62853425801778107</v>
      </c>
      <c r="BV160">
        <f t="shared" si="144"/>
        <v>0.17831569402522099</v>
      </c>
      <c r="BW160">
        <f t="shared" si="145"/>
        <v>0.82168430597477904</v>
      </c>
      <c r="DF160">
        <f t="shared" si="146"/>
        <v>399.964333333333</v>
      </c>
      <c r="DG160">
        <f t="shared" si="147"/>
        <v>336.55735821341415</v>
      </c>
      <c r="DH160">
        <f t="shared" si="148"/>
        <v>0.8414684264682295</v>
      </c>
      <c r="DI160">
        <f t="shared" si="149"/>
        <v>0.19293685293645915</v>
      </c>
      <c r="DJ160">
        <v>1716934880.0999999</v>
      </c>
      <c r="DK160">
        <v>405.947133333333</v>
      </c>
      <c r="DL160">
        <v>415.91613333333299</v>
      </c>
      <c r="DM160">
        <v>20.2890266666667</v>
      </c>
      <c r="DN160">
        <v>19.236653333333301</v>
      </c>
      <c r="DO160">
        <v>405.92413333333297</v>
      </c>
      <c r="DP160">
        <v>19.8640266666667</v>
      </c>
      <c r="DQ160">
        <v>500.22653333333301</v>
      </c>
      <c r="DR160">
        <v>100.542</v>
      </c>
      <c r="DS160">
        <v>9.9994639999999996E-2</v>
      </c>
      <c r="DT160">
        <v>23.54926</v>
      </c>
      <c r="DU160">
        <v>22.6537333333333</v>
      </c>
      <c r="DV160">
        <v>999.9</v>
      </c>
      <c r="DW160">
        <v>0</v>
      </c>
      <c r="DX160">
        <v>0</v>
      </c>
      <c r="DY160">
        <v>10000.9173333333</v>
      </c>
      <c r="DZ160">
        <v>0</v>
      </c>
      <c r="EA160">
        <v>0.22148200000000001</v>
      </c>
      <c r="EB160">
        <v>-10.04904</v>
      </c>
      <c r="EC160">
        <v>414.30866666666702</v>
      </c>
      <c r="ED160">
        <v>424.07400000000001</v>
      </c>
      <c r="EE160">
        <v>1.1382633333333301</v>
      </c>
      <c r="EF160">
        <v>415.91613333333299</v>
      </c>
      <c r="EG160">
        <v>19.236653333333301</v>
      </c>
      <c r="EH160">
        <v>2.0485346666666699</v>
      </c>
      <c r="EI160">
        <v>1.9340919999999999</v>
      </c>
      <c r="EJ160">
        <v>17.824553333333299</v>
      </c>
      <c r="EK160">
        <v>16.914840000000002</v>
      </c>
      <c r="EL160">
        <v>399.964333333333</v>
      </c>
      <c r="EM160">
        <v>0.950017</v>
      </c>
      <c r="EN160">
        <v>4.9983140000000002E-2</v>
      </c>
      <c r="EO160">
        <v>0</v>
      </c>
      <c r="EP160">
        <v>2304.8406666666701</v>
      </c>
      <c r="EQ160">
        <v>8.3295499999999993</v>
      </c>
      <c r="ER160">
        <v>4896.03733333333</v>
      </c>
      <c r="ES160">
        <v>3980.9679999999998</v>
      </c>
      <c r="ET160">
        <v>38.449599999999997</v>
      </c>
      <c r="EU160">
        <v>41.625</v>
      </c>
      <c r="EV160">
        <v>40.312066666666702</v>
      </c>
      <c r="EW160">
        <v>41.853999999999999</v>
      </c>
      <c r="EX160">
        <v>41.428733333333298</v>
      </c>
      <c r="EY160">
        <v>372.05866666666702</v>
      </c>
      <c r="EZ160">
        <v>19.5773333333333</v>
      </c>
      <c r="FA160">
        <v>0</v>
      </c>
      <c r="FB160">
        <v>298.60000014305098</v>
      </c>
      <c r="FC160">
        <v>0</v>
      </c>
      <c r="FD160">
        <v>2304.8211538461501</v>
      </c>
      <c r="FE160">
        <v>2.7805128378639399</v>
      </c>
      <c r="FF160">
        <v>6.3025640885782002</v>
      </c>
      <c r="FG160">
        <v>4896.2780769230803</v>
      </c>
      <c r="FH160">
        <v>15</v>
      </c>
      <c r="FI160">
        <v>1716934909.0999999</v>
      </c>
      <c r="FJ160" t="s">
        <v>1010</v>
      </c>
      <c r="FK160">
        <v>1716934907.0999999</v>
      </c>
      <c r="FL160">
        <v>1716934909.0999999</v>
      </c>
      <c r="FM160">
        <v>144</v>
      </c>
      <c r="FN160">
        <v>6.6000000000000003E-2</v>
      </c>
      <c r="FO160">
        <v>-1E-3</v>
      </c>
      <c r="FP160">
        <v>2.3E-2</v>
      </c>
      <c r="FQ160">
        <v>0.42499999999999999</v>
      </c>
      <c r="FR160">
        <v>416</v>
      </c>
      <c r="FS160">
        <v>19</v>
      </c>
      <c r="FT160">
        <v>0.32</v>
      </c>
      <c r="FU160">
        <v>0.11</v>
      </c>
      <c r="FV160">
        <v>-10.0479857142857</v>
      </c>
      <c r="FW160">
        <v>-0.134859740259753</v>
      </c>
      <c r="FX160">
        <v>3.1359608320474998E-2</v>
      </c>
      <c r="FY160">
        <v>1</v>
      </c>
      <c r="FZ160">
        <v>405.8719375</v>
      </c>
      <c r="GA160">
        <v>-0.19067647058950701</v>
      </c>
      <c r="GB160">
        <v>2.28239697193552E-2</v>
      </c>
      <c r="GC160">
        <v>1</v>
      </c>
      <c r="GD160">
        <v>1.13821619047619</v>
      </c>
      <c r="GE160">
        <v>-7.30129870129615E-4</v>
      </c>
      <c r="GF160">
        <v>5.1535910910538104E-4</v>
      </c>
      <c r="GG160">
        <v>1</v>
      </c>
      <c r="GH160">
        <v>9.9994639999999996E-2</v>
      </c>
      <c r="GI160">
        <v>1.8209999999999401E-3</v>
      </c>
      <c r="GJ160">
        <v>2.2724332861494699E-4</v>
      </c>
      <c r="GK160">
        <v>1</v>
      </c>
      <c r="GL160">
        <v>4</v>
      </c>
      <c r="GM160">
        <v>4</v>
      </c>
      <c r="GN160" t="s">
        <v>440</v>
      </c>
      <c r="GO160">
        <v>2.95078</v>
      </c>
      <c r="GP160">
        <v>2.8857499999999998</v>
      </c>
      <c r="GQ160">
        <v>9.9490400000000007E-2</v>
      </c>
      <c r="GR160">
        <v>0.10371900000000001</v>
      </c>
      <c r="GS160">
        <v>0.10287300000000001</v>
      </c>
      <c r="GT160">
        <v>0.10474799999999999</v>
      </c>
      <c r="GU160">
        <v>33185</v>
      </c>
      <c r="GV160">
        <v>24812.3</v>
      </c>
      <c r="GW160">
        <v>34642</v>
      </c>
      <c r="GX160">
        <v>24800.5</v>
      </c>
      <c r="GY160">
        <v>41586.199999999997</v>
      </c>
      <c r="GZ160">
        <v>28394.3</v>
      </c>
      <c r="HA160">
        <v>47527.9</v>
      </c>
      <c r="HB160">
        <v>32829.9</v>
      </c>
      <c r="HC160">
        <v>2.1277699999999999</v>
      </c>
      <c r="HD160">
        <v>2.1606000000000001</v>
      </c>
      <c r="HE160">
        <v>4.2095800000000003E-2</v>
      </c>
      <c r="HF160">
        <v>0</v>
      </c>
      <c r="HG160">
        <v>21.960999999999999</v>
      </c>
      <c r="HH160">
        <v>999.9</v>
      </c>
      <c r="HI160">
        <v>59.662999999999997</v>
      </c>
      <c r="HJ160">
        <v>27.634</v>
      </c>
      <c r="HK160">
        <v>22.0426</v>
      </c>
      <c r="HL160">
        <v>61.2502</v>
      </c>
      <c r="HM160">
        <v>30.609000000000002</v>
      </c>
      <c r="HN160">
        <v>1</v>
      </c>
      <c r="HO160">
        <v>-0.306176</v>
      </c>
      <c r="HP160">
        <v>0.25669900000000001</v>
      </c>
      <c r="HQ160">
        <v>20.3523</v>
      </c>
      <c r="HR160">
        <v>5.2145900000000003</v>
      </c>
      <c r="HS160">
        <v>11.950100000000001</v>
      </c>
      <c r="HT160">
        <v>4.9880500000000003</v>
      </c>
      <c r="HU160">
        <v>3.2989999999999999</v>
      </c>
      <c r="HV160">
        <v>9999</v>
      </c>
      <c r="HW160">
        <v>999.9</v>
      </c>
      <c r="HX160">
        <v>9999</v>
      </c>
      <c r="HY160">
        <v>9999</v>
      </c>
      <c r="HZ160">
        <v>1.8702700000000001</v>
      </c>
      <c r="IA160">
        <v>1.8794999999999999</v>
      </c>
      <c r="IB160">
        <v>1.8794299999999999</v>
      </c>
      <c r="IC160">
        <v>1.8719699999999999</v>
      </c>
      <c r="ID160">
        <v>1.8760699999999999</v>
      </c>
      <c r="IE160">
        <v>1.87721</v>
      </c>
      <c r="IF160">
        <v>1.8773</v>
      </c>
      <c r="IG160">
        <v>1.88019</v>
      </c>
      <c r="IH160">
        <v>5</v>
      </c>
      <c r="II160">
        <v>0</v>
      </c>
      <c r="IJ160">
        <v>0</v>
      </c>
      <c r="IK160">
        <v>0</v>
      </c>
      <c r="IL160" t="s">
        <v>441</v>
      </c>
      <c r="IM160" t="s">
        <v>442</v>
      </c>
      <c r="IN160" t="s">
        <v>443</v>
      </c>
      <c r="IO160" t="s">
        <v>443</v>
      </c>
      <c r="IP160" t="s">
        <v>443</v>
      </c>
      <c r="IQ160" t="s">
        <v>443</v>
      </c>
      <c r="IR160">
        <v>0</v>
      </c>
      <c r="IS160">
        <v>100</v>
      </c>
      <c r="IT160">
        <v>100</v>
      </c>
      <c r="IU160">
        <v>2.3E-2</v>
      </c>
      <c r="IV160">
        <v>0.42499999999999999</v>
      </c>
      <c r="IW160">
        <v>-0.95592092488332403</v>
      </c>
      <c r="IX160">
        <v>3.1429845563750499E-3</v>
      </c>
      <c r="IY160">
        <v>-2.6191379260519398E-6</v>
      </c>
      <c r="IZ160">
        <v>8.1946225552374905E-10</v>
      </c>
      <c r="JA160">
        <v>-1.68410541509741E-3</v>
      </c>
      <c r="JB160">
        <v>-4.0743828274618102E-2</v>
      </c>
      <c r="JC160">
        <v>3.8132344040852999E-3</v>
      </c>
      <c r="JD160">
        <v>-2.3311986755717701E-5</v>
      </c>
      <c r="JE160">
        <v>5</v>
      </c>
      <c r="JF160">
        <v>2227</v>
      </c>
      <c r="JG160">
        <v>1</v>
      </c>
      <c r="JH160">
        <v>23</v>
      </c>
      <c r="JI160">
        <v>4.5999999999999996</v>
      </c>
      <c r="JJ160">
        <v>4.5999999999999996</v>
      </c>
      <c r="JK160">
        <v>0.161133</v>
      </c>
      <c r="JL160">
        <v>4.99878</v>
      </c>
      <c r="JM160">
        <v>1.5954600000000001</v>
      </c>
      <c r="JN160">
        <v>2.3144499999999999</v>
      </c>
      <c r="JO160">
        <v>1.49658</v>
      </c>
      <c r="JP160">
        <v>2.3742700000000001</v>
      </c>
      <c r="JQ160">
        <v>30.566199999999998</v>
      </c>
      <c r="JR160">
        <v>24.315200000000001</v>
      </c>
      <c r="JS160">
        <v>2</v>
      </c>
      <c r="JT160">
        <v>507.42</v>
      </c>
      <c r="JU160">
        <v>548.54999999999995</v>
      </c>
      <c r="JV160">
        <v>21.9999</v>
      </c>
      <c r="JW160">
        <v>23.398199999999999</v>
      </c>
      <c r="JX160">
        <v>30</v>
      </c>
      <c r="JY160">
        <v>23.4483</v>
      </c>
      <c r="JZ160">
        <v>23.421199999999999</v>
      </c>
      <c r="KA160">
        <v>-1</v>
      </c>
      <c r="KB160">
        <v>20.05</v>
      </c>
      <c r="KC160">
        <v>95.7</v>
      </c>
      <c r="KD160">
        <v>22</v>
      </c>
      <c r="KE160">
        <v>400</v>
      </c>
      <c r="KF160">
        <v>15.3735</v>
      </c>
      <c r="KG160">
        <v>100.51</v>
      </c>
      <c r="KH160">
        <v>100.413</v>
      </c>
    </row>
    <row r="161" spans="1:294" x14ac:dyDescent="0.35">
      <c r="A161">
        <v>143</v>
      </c>
      <c r="B161">
        <v>1716935188.0999999</v>
      </c>
      <c r="C161">
        <v>46202.099999904603</v>
      </c>
      <c r="D161" t="s">
        <v>1011</v>
      </c>
      <c r="E161" t="s">
        <v>1012</v>
      </c>
      <c r="F161">
        <v>15</v>
      </c>
      <c r="G161">
        <v>1716935179.5999999</v>
      </c>
      <c r="H161">
        <f t="shared" si="100"/>
        <v>9.6279186597323675E-4</v>
      </c>
      <c r="I161">
        <f t="shared" si="101"/>
        <v>0.96279186597323674</v>
      </c>
      <c r="J161">
        <f t="shared" si="102"/>
        <v>8.2026000158323988</v>
      </c>
      <c r="K161">
        <f t="shared" si="103"/>
        <v>405.54849999999999</v>
      </c>
      <c r="L161">
        <f t="shared" si="104"/>
        <v>274.89138356911047</v>
      </c>
      <c r="M161">
        <f t="shared" si="105"/>
        <v>27.663986146601598</v>
      </c>
      <c r="N161">
        <f t="shared" si="106"/>
        <v>40.812803734004511</v>
      </c>
      <c r="O161">
        <f t="shared" si="107"/>
        <v>0.10625271020797539</v>
      </c>
      <c r="P161">
        <f t="shared" si="108"/>
        <v>2.9387988240714904</v>
      </c>
      <c r="Q161">
        <f t="shared" si="109"/>
        <v>0.10416376546503807</v>
      </c>
      <c r="R161">
        <f t="shared" si="110"/>
        <v>6.5286616155626268E-2</v>
      </c>
      <c r="S161">
        <f t="shared" si="111"/>
        <v>77.167847741758422</v>
      </c>
      <c r="T161">
        <f t="shared" si="112"/>
        <v>23.744230747894822</v>
      </c>
      <c r="U161">
        <f t="shared" si="113"/>
        <v>23.744230747894822</v>
      </c>
      <c r="V161">
        <f t="shared" si="114"/>
        <v>2.9492674587040528</v>
      </c>
      <c r="W161">
        <f t="shared" si="115"/>
        <v>70.101067449817606</v>
      </c>
      <c r="X161">
        <f t="shared" si="116"/>
        <v>2.0421503565961405</v>
      </c>
      <c r="Y161">
        <f t="shared" si="117"/>
        <v>2.9131515836874096</v>
      </c>
      <c r="Z161">
        <f t="shared" si="118"/>
        <v>0.9071171021079123</v>
      </c>
      <c r="AA161">
        <f t="shared" si="119"/>
        <v>-42.459121289419741</v>
      </c>
      <c r="AB161">
        <f t="shared" si="120"/>
        <v>-32.410091521422849</v>
      </c>
      <c r="AC161">
        <f t="shared" si="121"/>
        <v>-2.3010145263919402</v>
      </c>
      <c r="AD161">
        <f t="shared" si="122"/>
        <v>-2.3795954761069993E-3</v>
      </c>
      <c r="AE161">
        <f t="shared" si="123"/>
        <v>8.0797528083842263</v>
      </c>
      <c r="AF161">
        <f t="shared" si="124"/>
        <v>0.89230394919283806</v>
      </c>
      <c r="AG161">
        <f t="shared" si="125"/>
        <v>8.2026000158323988</v>
      </c>
      <c r="AH161">
        <v>423.75386187521502</v>
      </c>
      <c r="AI161">
        <v>413.86808484848501</v>
      </c>
      <c r="AJ161">
        <v>-2.6718917583740599E-2</v>
      </c>
      <c r="AK161">
        <v>67.039541151643803</v>
      </c>
      <c r="AL161">
        <f t="shared" si="126"/>
        <v>0.96279186597323674</v>
      </c>
      <c r="AM161">
        <v>19.2425541581486</v>
      </c>
      <c r="AN161">
        <v>20.373874545454498</v>
      </c>
      <c r="AO161">
        <v>-3.2136900728818899E-6</v>
      </c>
      <c r="AP161">
        <v>77.584258017154198</v>
      </c>
      <c r="AQ161">
        <v>0</v>
      </c>
      <c r="AR161">
        <v>0</v>
      </c>
      <c r="AS161">
        <f t="shared" si="127"/>
        <v>1</v>
      </c>
      <c r="AT161">
        <f t="shared" si="128"/>
        <v>0</v>
      </c>
      <c r="AU161">
        <f t="shared" si="129"/>
        <v>53776.922807194707</v>
      </c>
      <c r="AV161" t="s">
        <v>484</v>
      </c>
      <c r="AW161">
        <v>10531.5</v>
      </c>
      <c r="AX161">
        <v>1256.3007692307699</v>
      </c>
      <c r="AY161">
        <v>6278</v>
      </c>
      <c r="AZ161">
        <f t="shared" si="130"/>
        <v>0.79988837699414306</v>
      </c>
      <c r="BA161">
        <v>-1.58532174459789</v>
      </c>
      <c r="BB161" t="s">
        <v>1013</v>
      </c>
      <c r="BC161">
        <v>10507.2</v>
      </c>
      <c r="BD161">
        <v>2305.9857692307701</v>
      </c>
      <c r="BE161">
        <v>3117.47</v>
      </c>
      <c r="BF161">
        <f t="shared" si="131"/>
        <v>0.26030217797420019</v>
      </c>
      <c r="BG161">
        <v>0.5</v>
      </c>
      <c r="BH161">
        <f t="shared" si="132"/>
        <v>336.55687105837916</v>
      </c>
      <c r="BI161">
        <f t="shared" si="133"/>
        <v>8.2026000158323988</v>
      </c>
      <c r="BJ161">
        <f t="shared" si="134"/>
        <v>43.803243274339081</v>
      </c>
      <c r="BK161">
        <f t="shared" si="135"/>
        <v>2.9082519485191183E-2</v>
      </c>
      <c r="BL161">
        <f t="shared" si="136"/>
        <v>1.0138124825579717</v>
      </c>
      <c r="BM161">
        <f t="shared" si="137"/>
        <v>1044.4144890789385</v>
      </c>
      <c r="BN161" t="s">
        <v>438</v>
      </c>
      <c r="BO161">
        <v>0</v>
      </c>
      <c r="BP161">
        <f t="shared" si="138"/>
        <v>1044.4144890789385</v>
      </c>
      <c r="BQ161">
        <f t="shared" si="139"/>
        <v>0.66498009954259751</v>
      </c>
      <c r="BR161">
        <f t="shared" si="140"/>
        <v>0.39144356072196357</v>
      </c>
      <c r="BS161">
        <f t="shared" si="141"/>
        <v>0.60389383022496501</v>
      </c>
      <c r="BT161">
        <f t="shared" si="142"/>
        <v>0.43600776187012263</v>
      </c>
      <c r="BU161">
        <f t="shared" si="143"/>
        <v>0.62937461101505798</v>
      </c>
      <c r="BV161">
        <f t="shared" si="144"/>
        <v>0.17729048111647588</v>
      </c>
      <c r="BW161">
        <f t="shared" si="145"/>
        <v>0.82270951888352406</v>
      </c>
      <c r="DF161">
        <f t="shared" si="146"/>
        <v>399.96368749999999</v>
      </c>
      <c r="DG161">
        <f t="shared" si="147"/>
        <v>336.55687105837916</v>
      </c>
      <c r="DH161">
        <f t="shared" si="148"/>
        <v>0.84146856721431529</v>
      </c>
      <c r="DI161">
        <f t="shared" si="149"/>
        <v>0.19293713442863089</v>
      </c>
      <c r="DJ161">
        <v>1716935179.5999999</v>
      </c>
      <c r="DK161">
        <v>405.54849999999999</v>
      </c>
      <c r="DL161">
        <v>415.67387500000001</v>
      </c>
      <c r="DM161">
        <v>20.29243125</v>
      </c>
      <c r="DN161">
        <v>19.243868750000001</v>
      </c>
      <c r="DO161">
        <v>405.61250000000001</v>
      </c>
      <c r="DP161">
        <v>19.864431249999999</v>
      </c>
      <c r="DQ161">
        <v>500.22593749999999</v>
      </c>
      <c r="DR161">
        <v>100.5360625</v>
      </c>
      <c r="DS161">
        <v>9.9998868749999997E-2</v>
      </c>
      <c r="DT161">
        <v>23.539668750000001</v>
      </c>
      <c r="DU161">
        <v>22.640693750000001</v>
      </c>
      <c r="DV161">
        <v>999.9</v>
      </c>
      <c r="DW161">
        <v>0</v>
      </c>
      <c r="DX161">
        <v>0</v>
      </c>
      <c r="DY161">
        <v>9999.2175000000007</v>
      </c>
      <c r="DZ161">
        <v>0</v>
      </c>
      <c r="EA161">
        <v>0.22148200000000001</v>
      </c>
      <c r="EB161">
        <v>-10.05239375</v>
      </c>
      <c r="EC161">
        <v>414.05756250000002</v>
      </c>
      <c r="ED161">
        <v>423.83</v>
      </c>
      <c r="EE161">
        <v>1.1304406250000001</v>
      </c>
      <c r="EF161">
        <v>415.67387500000001</v>
      </c>
      <c r="EG161">
        <v>19.243868750000001</v>
      </c>
      <c r="EH161">
        <v>2.04835375</v>
      </c>
      <c r="EI161">
        <v>1.9347037499999999</v>
      </c>
      <c r="EJ161">
        <v>17.82314375</v>
      </c>
      <c r="EK161">
        <v>16.919831250000001</v>
      </c>
      <c r="EL161">
        <v>399.96368749999999</v>
      </c>
      <c r="EM161">
        <v>0.95001656249999999</v>
      </c>
      <c r="EN161">
        <v>4.9983581249999999E-2</v>
      </c>
      <c r="EO161">
        <v>0</v>
      </c>
      <c r="EP161">
        <v>2305.9118749999998</v>
      </c>
      <c r="EQ161">
        <v>8.3295499999999993</v>
      </c>
      <c r="ER161">
        <v>4898.0749999999998</v>
      </c>
      <c r="ES161">
        <v>3980.961875</v>
      </c>
      <c r="ET161">
        <v>38.4215625</v>
      </c>
      <c r="EU161">
        <v>41.609250000000003</v>
      </c>
      <c r="EV161">
        <v>40.300375000000003</v>
      </c>
      <c r="EW161">
        <v>41.815937499999997</v>
      </c>
      <c r="EX161">
        <v>41.398249999999997</v>
      </c>
      <c r="EY161">
        <v>372.06</v>
      </c>
      <c r="EZ161">
        <v>19.579374999999999</v>
      </c>
      <c r="FA161">
        <v>0</v>
      </c>
      <c r="FB161">
        <v>298.799999952316</v>
      </c>
      <c r="FC161">
        <v>0</v>
      </c>
      <c r="FD161">
        <v>2305.9857692307701</v>
      </c>
      <c r="FE161">
        <v>2.6635897344053201</v>
      </c>
      <c r="FF161">
        <v>7.34940165917976</v>
      </c>
      <c r="FG161">
        <v>4898.3826923076904</v>
      </c>
      <c r="FH161">
        <v>15</v>
      </c>
      <c r="FI161">
        <v>1716935221.0999999</v>
      </c>
      <c r="FJ161" t="s">
        <v>1014</v>
      </c>
      <c r="FK161">
        <v>1716935216.0999999</v>
      </c>
      <c r="FL161">
        <v>1716935221.0999999</v>
      </c>
      <c r="FM161">
        <v>145</v>
      </c>
      <c r="FN161">
        <v>-8.7999999999999995E-2</v>
      </c>
      <c r="FO161">
        <v>4.0000000000000001E-3</v>
      </c>
      <c r="FP161">
        <v>-6.4000000000000001E-2</v>
      </c>
      <c r="FQ161">
        <v>0.42799999999999999</v>
      </c>
      <c r="FR161">
        <v>416</v>
      </c>
      <c r="FS161">
        <v>19</v>
      </c>
      <c r="FT161">
        <v>0.17</v>
      </c>
      <c r="FU161">
        <v>0.08</v>
      </c>
      <c r="FV161">
        <v>-10.045389999999999</v>
      </c>
      <c r="FW161">
        <v>-0.27708270676692698</v>
      </c>
      <c r="FX161">
        <v>3.5928984121458299E-2</v>
      </c>
      <c r="FY161">
        <v>1</v>
      </c>
      <c r="FZ161">
        <v>405.65379999999999</v>
      </c>
      <c r="GA161">
        <v>-1.1796428571425499</v>
      </c>
      <c r="GB161">
        <v>8.7570314604890703E-2</v>
      </c>
      <c r="GC161">
        <v>0</v>
      </c>
      <c r="GD161">
        <v>1.1299855000000001</v>
      </c>
      <c r="GE161">
        <v>9.3315789473684702E-3</v>
      </c>
      <c r="GF161">
        <v>1.12397275322848E-3</v>
      </c>
      <c r="GG161">
        <v>1</v>
      </c>
      <c r="GH161">
        <v>9.9987218749999995E-2</v>
      </c>
      <c r="GI161">
        <v>-3.0240882352969902E-4</v>
      </c>
      <c r="GJ161">
        <v>2.04876198040273E-4</v>
      </c>
      <c r="GK161">
        <v>1</v>
      </c>
      <c r="GL161">
        <v>3</v>
      </c>
      <c r="GM161">
        <v>4</v>
      </c>
      <c r="GN161" t="s">
        <v>448</v>
      </c>
      <c r="GO161">
        <v>2.95086</v>
      </c>
      <c r="GP161">
        <v>2.88591</v>
      </c>
      <c r="GQ161">
        <v>9.9398E-2</v>
      </c>
      <c r="GR161">
        <v>0.103654</v>
      </c>
      <c r="GS161">
        <v>0.10285900000000001</v>
      </c>
      <c r="GT161">
        <v>0.104743</v>
      </c>
      <c r="GU161">
        <v>33185.9</v>
      </c>
      <c r="GV161">
        <v>24811.5</v>
      </c>
      <c r="GW161">
        <v>34639.300000000003</v>
      </c>
      <c r="GX161">
        <v>24797.9</v>
      </c>
      <c r="GY161">
        <v>41586.6</v>
      </c>
      <c r="GZ161">
        <v>28392.1</v>
      </c>
      <c r="HA161">
        <v>47527.6</v>
      </c>
      <c r="HB161">
        <v>32827.199999999997</v>
      </c>
      <c r="HC161">
        <v>2.1278000000000001</v>
      </c>
      <c r="HD161">
        <v>2.1602299999999999</v>
      </c>
      <c r="HE161">
        <v>4.2896700000000003E-2</v>
      </c>
      <c r="HF161">
        <v>0</v>
      </c>
      <c r="HG161">
        <v>21.936900000000001</v>
      </c>
      <c r="HH161">
        <v>999.9</v>
      </c>
      <c r="HI161">
        <v>59.662999999999997</v>
      </c>
      <c r="HJ161">
        <v>27.623999999999999</v>
      </c>
      <c r="HK161">
        <v>22.0319</v>
      </c>
      <c r="HL161">
        <v>60.740200000000002</v>
      </c>
      <c r="HM161">
        <v>30.532900000000001</v>
      </c>
      <c r="HN161">
        <v>1</v>
      </c>
      <c r="HO161">
        <v>-0.30546499999999999</v>
      </c>
      <c r="HP161">
        <v>0.247312</v>
      </c>
      <c r="HQ161">
        <v>20.3523</v>
      </c>
      <c r="HR161">
        <v>5.2165400000000002</v>
      </c>
      <c r="HS161">
        <v>11.950100000000001</v>
      </c>
      <c r="HT161">
        <v>4.9894499999999997</v>
      </c>
      <c r="HU161">
        <v>3.2989999999999999</v>
      </c>
      <c r="HV161">
        <v>9999</v>
      </c>
      <c r="HW161">
        <v>999.9</v>
      </c>
      <c r="HX161">
        <v>9999</v>
      </c>
      <c r="HY161">
        <v>9999</v>
      </c>
      <c r="HZ161">
        <v>1.8702700000000001</v>
      </c>
      <c r="IA161">
        <v>1.8794999999999999</v>
      </c>
      <c r="IB161">
        <v>1.8794299999999999</v>
      </c>
      <c r="IC161">
        <v>1.87198</v>
      </c>
      <c r="ID161">
        <v>1.8760699999999999</v>
      </c>
      <c r="IE161">
        <v>1.8771800000000001</v>
      </c>
      <c r="IF161">
        <v>1.87731</v>
      </c>
      <c r="IG161">
        <v>1.88019</v>
      </c>
      <c r="IH161">
        <v>5</v>
      </c>
      <c r="II161">
        <v>0</v>
      </c>
      <c r="IJ161">
        <v>0</v>
      </c>
      <c r="IK161">
        <v>0</v>
      </c>
      <c r="IL161" t="s">
        <v>441</v>
      </c>
      <c r="IM161" t="s">
        <v>442</v>
      </c>
      <c r="IN161" t="s">
        <v>443</v>
      </c>
      <c r="IO161" t="s">
        <v>443</v>
      </c>
      <c r="IP161" t="s">
        <v>443</v>
      </c>
      <c r="IQ161" t="s">
        <v>443</v>
      </c>
      <c r="IR161">
        <v>0</v>
      </c>
      <c r="IS161">
        <v>100</v>
      </c>
      <c r="IT161">
        <v>100</v>
      </c>
      <c r="IU161">
        <v>-6.4000000000000001E-2</v>
      </c>
      <c r="IV161">
        <v>0.42799999999999999</v>
      </c>
      <c r="IW161">
        <v>-0.88964119755587201</v>
      </c>
      <c r="IX161">
        <v>3.1429845563750499E-3</v>
      </c>
      <c r="IY161">
        <v>-2.6191379260519398E-6</v>
      </c>
      <c r="IZ161">
        <v>8.1946225552374905E-10</v>
      </c>
      <c r="JA161">
        <v>-2.71886845538168E-3</v>
      </c>
      <c r="JB161">
        <v>-4.0743828274618102E-2</v>
      </c>
      <c r="JC161">
        <v>3.8132344040852999E-3</v>
      </c>
      <c r="JD161">
        <v>-2.3311986755717701E-5</v>
      </c>
      <c r="JE161">
        <v>5</v>
      </c>
      <c r="JF161">
        <v>2227</v>
      </c>
      <c r="JG161">
        <v>1</v>
      </c>
      <c r="JH161">
        <v>23</v>
      </c>
      <c r="JI161">
        <v>4.7</v>
      </c>
      <c r="JJ161">
        <v>4.7</v>
      </c>
      <c r="JK161">
        <v>0.161133</v>
      </c>
      <c r="JL161">
        <v>4.99878</v>
      </c>
      <c r="JM161">
        <v>1.5954600000000001</v>
      </c>
      <c r="JN161">
        <v>2.3144499999999999</v>
      </c>
      <c r="JO161">
        <v>1.49658</v>
      </c>
      <c r="JP161">
        <v>2.3022499999999999</v>
      </c>
      <c r="JQ161">
        <v>30.566199999999998</v>
      </c>
      <c r="JR161">
        <v>24.315200000000001</v>
      </c>
      <c r="JS161">
        <v>2</v>
      </c>
      <c r="JT161">
        <v>507.41699999999997</v>
      </c>
      <c r="JU161">
        <v>548.24800000000005</v>
      </c>
      <c r="JV161">
        <v>22.0001</v>
      </c>
      <c r="JW161">
        <v>23.394500000000001</v>
      </c>
      <c r="JX161">
        <v>30.0002</v>
      </c>
      <c r="JY161">
        <v>23.446400000000001</v>
      </c>
      <c r="JZ161">
        <v>23.417400000000001</v>
      </c>
      <c r="KA161">
        <v>-1</v>
      </c>
      <c r="KB161">
        <v>20.05</v>
      </c>
      <c r="KC161">
        <v>95.7</v>
      </c>
      <c r="KD161">
        <v>22</v>
      </c>
      <c r="KE161">
        <v>400</v>
      </c>
      <c r="KF161">
        <v>15.3735</v>
      </c>
      <c r="KG161">
        <v>100.50700000000001</v>
      </c>
      <c r="KH161">
        <v>100.404</v>
      </c>
    </row>
    <row r="162" spans="1:294" x14ac:dyDescent="0.35">
      <c r="A162">
        <v>144</v>
      </c>
      <c r="B162">
        <v>1716935787.0999999</v>
      </c>
      <c r="C162">
        <v>46801.099999904603</v>
      </c>
      <c r="D162" t="s">
        <v>1015</v>
      </c>
      <c r="E162" t="s">
        <v>1016</v>
      </c>
      <c r="F162">
        <v>15</v>
      </c>
      <c r="G162">
        <v>1716935779.0999999</v>
      </c>
      <c r="H162">
        <f t="shared" si="100"/>
        <v>9.5886688841083888E-4</v>
      </c>
      <c r="I162">
        <f t="shared" si="101"/>
        <v>0.95886688841083889</v>
      </c>
      <c r="J162">
        <f t="shared" si="102"/>
        <v>8.3100626341169495</v>
      </c>
      <c r="K162">
        <f t="shared" si="103"/>
        <v>405.47820000000002</v>
      </c>
      <c r="L162">
        <f t="shared" si="104"/>
        <v>272.67276913019305</v>
      </c>
      <c r="M162">
        <f t="shared" si="105"/>
        <v>27.440129834786259</v>
      </c>
      <c r="N162">
        <f t="shared" si="106"/>
        <v>40.804861037894547</v>
      </c>
      <c r="O162">
        <f t="shared" si="107"/>
        <v>0.10581323904821298</v>
      </c>
      <c r="P162">
        <f t="shared" si="108"/>
        <v>2.9394694327012916</v>
      </c>
      <c r="Q162">
        <f t="shared" si="109"/>
        <v>0.10374181984137591</v>
      </c>
      <c r="R162">
        <f t="shared" si="110"/>
        <v>6.5021368722515668E-2</v>
      </c>
      <c r="S162">
        <f t="shared" si="111"/>
        <v>77.18189153338038</v>
      </c>
      <c r="T162">
        <f t="shared" si="112"/>
        <v>23.733242758710173</v>
      </c>
      <c r="U162">
        <f t="shared" si="113"/>
        <v>23.733242758710173</v>
      </c>
      <c r="V162">
        <f t="shared" si="114"/>
        <v>2.9473176011475664</v>
      </c>
      <c r="W162">
        <f t="shared" si="115"/>
        <v>70.085894440990771</v>
      </c>
      <c r="X162">
        <f t="shared" si="116"/>
        <v>2.0402259441282027</v>
      </c>
      <c r="Y162">
        <f t="shared" si="117"/>
        <v>2.9110364651848495</v>
      </c>
      <c r="Z162">
        <f t="shared" si="118"/>
        <v>0.90709165701936367</v>
      </c>
      <c r="AA162">
        <f t="shared" si="119"/>
        <v>-42.286029778917992</v>
      </c>
      <c r="AB162">
        <f t="shared" si="120"/>
        <v>-32.585588830775656</v>
      </c>
      <c r="AC162">
        <f t="shared" si="121"/>
        <v>-2.3126770724389893</v>
      </c>
      <c r="AD162">
        <f t="shared" si="122"/>
        <v>-2.4041487522552529E-3</v>
      </c>
      <c r="AE162">
        <f t="shared" si="123"/>
        <v>8.0402521220379892</v>
      </c>
      <c r="AF162">
        <f t="shared" si="124"/>
        <v>0.89610086146353141</v>
      </c>
      <c r="AG162">
        <f t="shared" si="125"/>
        <v>8.3100626341169495</v>
      </c>
      <c r="AH162">
        <v>423.65535258176999</v>
      </c>
      <c r="AI162">
        <v>413.68823636363601</v>
      </c>
      <c r="AJ162">
        <v>-3.5801681887313197E-2</v>
      </c>
      <c r="AK162">
        <v>67.039366460455597</v>
      </c>
      <c r="AL162">
        <f t="shared" si="126"/>
        <v>0.95886688841083889</v>
      </c>
      <c r="AM162">
        <v>19.222021351674702</v>
      </c>
      <c r="AN162">
        <v>20.348729090909099</v>
      </c>
      <c r="AO162">
        <v>-2.6568743157421199E-6</v>
      </c>
      <c r="AP162">
        <v>77.576262342314394</v>
      </c>
      <c r="AQ162">
        <v>0</v>
      </c>
      <c r="AR162">
        <v>0</v>
      </c>
      <c r="AS162">
        <f t="shared" si="127"/>
        <v>1</v>
      </c>
      <c r="AT162">
        <f t="shared" si="128"/>
        <v>0</v>
      </c>
      <c r="AU162">
        <f t="shared" si="129"/>
        <v>53798.748755315479</v>
      </c>
      <c r="AV162" t="s">
        <v>484</v>
      </c>
      <c r="AW162">
        <v>10531.5</v>
      </c>
      <c r="AX162">
        <v>1256.3007692307699</v>
      </c>
      <c r="AY162">
        <v>6278</v>
      </c>
      <c r="AZ162">
        <f t="shared" si="130"/>
        <v>0.79988837699414306</v>
      </c>
      <c r="BA162">
        <v>-1.58532174459789</v>
      </c>
      <c r="BB162" t="s">
        <v>1017</v>
      </c>
      <c r="BC162">
        <v>10467.799999999999</v>
      </c>
      <c r="BD162">
        <v>2287.0007999999998</v>
      </c>
      <c r="BE162">
        <v>3079.5</v>
      </c>
      <c r="BF162">
        <f t="shared" si="131"/>
        <v>0.25734671212859239</v>
      </c>
      <c r="BG162">
        <v>0.5</v>
      </c>
      <c r="BH162">
        <f t="shared" si="132"/>
        <v>336.61925576669017</v>
      </c>
      <c r="BI162">
        <f t="shared" si="133"/>
        <v>8.3100626341169495</v>
      </c>
      <c r="BJ162">
        <f t="shared" si="134"/>
        <v>43.313929355365715</v>
      </c>
      <c r="BK162">
        <f t="shared" si="135"/>
        <v>2.9396370555739394E-2</v>
      </c>
      <c r="BL162">
        <f t="shared" si="136"/>
        <v>1.038642636791687</v>
      </c>
      <c r="BM162">
        <f t="shared" si="137"/>
        <v>1040.1180010446039</v>
      </c>
      <c r="BN162" t="s">
        <v>438</v>
      </c>
      <c r="BO162">
        <v>0</v>
      </c>
      <c r="BP162">
        <f t="shared" si="138"/>
        <v>1040.1180010446039</v>
      </c>
      <c r="BQ162">
        <f t="shared" si="139"/>
        <v>0.66224451987510835</v>
      </c>
      <c r="BR162">
        <f t="shared" si="140"/>
        <v>0.38859772245019858</v>
      </c>
      <c r="BS162">
        <f t="shared" si="141"/>
        <v>0.61064758630260951</v>
      </c>
      <c r="BT162">
        <f t="shared" si="142"/>
        <v>0.43467504078840308</v>
      </c>
      <c r="BU162">
        <f t="shared" si="143"/>
        <v>0.63693579663273658</v>
      </c>
      <c r="BV162">
        <f t="shared" si="144"/>
        <v>0.17673255133333857</v>
      </c>
      <c r="BW162">
        <f t="shared" si="145"/>
        <v>0.82326744866666146</v>
      </c>
      <c r="DF162">
        <f t="shared" si="146"/>
        <v>400.03800000000001</v>
      </c>
      <c r="DG162">
        <f t="shared" si="147"/>
        <v>336.61925576669017</v>
      </c>
      <c r="DH162">
        <f t="shared" si="148"/>
        <v>0.84146819993773136</v>
      </c>
      <c r="DI162">
        <f t="shared" si="149"/>
        <v>0.19293639987546277</v>
      </c>
      <c r="DJ162">
        <v>1716935779.0999999</v>
      </c>
      <c r="DK162">
        <v>405.47820000000002</v>
      </c>
      <c r="DL162">
        <v>415.55773333333298</v>
      </c>
      <c r="DM162">
        <v>20.27374</v>
      </c>
      <c r="DN162">
        <v>19.22072</v>
      </c>
      <c r="DO162">
        <v>405.54219999999998</v>
      </c>
      <c r="DP162">
        <v>19.838740000000001</v>
      </c>
      <c r="DQ162">
        <v>500.23753333333298</v>
      </c>
      <c r="DR162">
        <v>100.533933333333</v>
      </c>
      <c r="DS162">
        <v>9.9987400000000004E-2</v>
      </c>
      <c r="DT162">
        <v>23.527619999999999</v>
      </c>
      <c r="DU162">
        <v>22.6289333333333</v>
      </c>
      <c r="DV162">
        <v>999.9</v>
      </c>
      <c r="DW162">
        <v>0</v>
      </c>
      <c r="DX162">
        <v>0</v>
      </c>
      <c r="DY162">
        <v>10003.245999999999</v>
      </c>
      <c r="DZ162">
        <v>0</v>
      </c>
      <c r="EA162">
        <v>0.22148200000000001</v>
      </c>
      <c r="EB162">
        <v>-10.094198666666699</v>
      </c>
      <c r="EC162">
        <v>413.88613333333302</v>
      </c>
      <c r="ED162">
        <v>423.70146666666699</v>
      </c>
      <c r="EE162">
        <v>1.12952266666667</v>
      </c>
      <c r="EF162">
        <v>415.55773333333298</v>
      </c>
      <c r="EG162">
        <v>19.22072</v>
      </c>
      <c r="EH162">
        <v>2.0458873333333298</v>
      </c>
      <c r="EI162">
        <v>1.93233266666667</v>
      </c>
      <c r="EJ162">
        <v>17.804006666666702</v>
      </c>
      <c r="EK162">
        <v>16.900500000000001</v>
      </c>
      <c r="EL162">
        <v>400.03800000000001</v>
      </c>
      <c r="EM162">
        <v>0.950026066666667</v>
      </c>
      <c r="EN162">
        <v>4.9973966666666703E-2</v>
      </c>
      <c r="EO162">
        <v>0</v>
      </c>
      <c r="EP162">
        <v>2287.1126666666701</v>
      </c>
      <c r="EQ162">
        <v>8.3295499999999993</v>
      </c>
      <c r="ER162">
        <v>4856.55666666667</v>
      </c>
      <c r="ES162">
        <v>3981.7220000000002</v>
      </c>
      <c r="ET162">
        <v>38.328933333333303</v>
      </c>
      <c r="EU162">
        <v>41.557866666666698</v>
      </c>
      <c r="EV162">
        <v>40.241533333333301</v>
      </c>
      <c r="EW162">
        <v>41.7665333333333</v>
      </c>
      <c r="EX162">
        <v>41.3121333333333</v>
      </c>
      <c r="EY162">
        <v>372.13333333333298</v>
      </c>
      <c r="EZ162">
        <v>19.577999999999999</v>
      </c>
      <c r="FA162">
        <v>0</v>
      </c>
      <c r="FB162">
        <v>598</v>
      </c>
      <c r="FC162">
        <v>0</v>
      </c>
      <c r="FD162">
        <v>2287.0007999999998</v>
      </c>
      <c r="FE162">
        <v>-5.0376923079899498</v>
      </c>
      <c r="FF162">
        <v>-8.8938462228546609</v>
      </c>
      <c r="FG162">
        <v>4856.6484</v>
      </c>
      <c r="FH162">
        <v>15</v>
      </c>
      <c r="FI162">
        <v>1716935828.0999999</v>
      </c>
      <c r="FJ162" t="s">
        <v>1018</v>
      </c>
      <c r="FK162">
        <v>1716935216.0999999</v>
      </c>
      <c r="FL162">
        <v>1716935826.0999999</v>
      </c>
      <c r="FM162">
        <v>146</v>
      </c>
      <c r="FN162">
        <v>-8.7999999999999995E-2</v>
      </c>
      <c r="FO162">
        <v>8.0000000000000002E-3</v>
      </c>
      <c r="FP162">
        <v>-6.4000000000000001E-2</v>
      </c>
      <c r="FQ162">
        <v>0.435</v>
      </c>
      <c r="FR162">
        <v>416</v>
      </c>
      <c r="FS162">
        <v>19</v>
      </c>
      <c r="FT162">
        <v>0.17</v>
      </c>
      <c r="FU162">
        <v>0.45</v>
      </c>
      <c r="FV162">
        <v>-10.009657000000001</v>
      </c>
      <c r="FW162">
        <v>-1.4921007518797</v>
      </c>
      <c r="FX162">
        <v>0.191899589840625</v>
      </c>
      <c r="FY162">
        <v>0</v>
      </c>
      <c r="FZ162">
        <v>405.48660000000001</v>
      </c>
      <c r="GA162">
        <v>-1.26471428571447</v>
      </c>
      <c r="GB162">
        <v>9.2877553800686505E-2</v>
      </c>
      <c r="GC162">
        <v>0</v>
      </c>
      <c r="GD162">
        <v>1.1300094999999999</v>
      </c>
      <c r="GE162">
        <v>-9.2395488721783298E-3</v>
      </c>
      <c r="GF162">
        <v>3.3471696625656799E-3</v>
      </c>
      <c r="GG162">
        <v>1</v>
      </c>
      <c r="GH162">
        <v>9.9992062500000006E-2</v>
      </c>
      <c r="GI162">
        <v>1.1678647058822099E-3</v>
      </c>
      <c r="GJ162">
        <v>1.8055023149735801E-4</v>
      </c>
      <c r="GK162">
        <v>1</v>
      </c>
      <c r="GL162">
        <v>2</v>
      </c>
      <c r="GM162">
        <v>4</v>
      </c>
      <c r="GN162" t="s">
        <v>457</v>
      </c>
      <c r="GO162">
        <v>2.9508100000000002</v>
      </c>
      <c r="GP162">
        <v>2.8859499999999998</v>
      </c>
      <c r="GQ162">
        <v>9.93869E-2</v>
      </c>
      <c r="GR162">
        <v>0.103631</v>
      </c>
      <c r="GS162">
        <v>0.102766</v>
      </c>
      <c r="GT162">
        <v>0.10465000000000001</v>
      </c>
      <c r="GU162">
        <v>33187.5</v>
      </c>
      <c r="GV162">
        <v>24813.8</v>
      </c>
      <c r="GW162">
        <v>34640.400000000001</v>
      </c>
      <c r="GX162">
        <v>24799.5</v>
      </c>
      <c r="GY162">
        <v>41592.6</v>
      </c>
      <c r="GZ162">
        <v>28396.7</v>
      </c>
      <c r="HA162">
        <v>47529.3</v>
      </c>
      <c r="HB162">
        <v>32829.1</v>
      </c>
      <c r="HC162">
        <v>2.1280999999999999</v>
      </c>
      <c r="HD162">
        <v>2.16073</v>
      </c>
      <c r="HE162">
        <v>4.3101599999999997E-2</v>
      </c>
      <c r="HF162">
        <v>0</v>
      </c>
      <c r="HG162">
        <v>21.919899999999998</v>
      </c>
      <c r="HH162">
        <v>999.9</v>
      </c>
      <c r="HI162">
        <v>59.613999999999997</v>
      </c>
      <c r="HJ162">
        <v>27.634</v>
      </c>
      <c r="HK162">
        <v>22.028199999999998</v>
      </c>
      <c r="HL162">
        <v>61.380200000000002</v>
      </c>
      <c r="HM162">
        <v>31.265999999999998</v>
      </c>
      <c r="HN162">
        <v>1</v>
      </c>
      <c r="HO162">
        <v>-0.30700699999999997</v>
      </c>
      <c r="HP162">
        <v>0.23576800000000001</v>
      </c>
      <c r="HQ162">
        <v>20.3523</v>
      </c>
      <c r="HR162">
        <v>5.2115999999999998</v>
      </c>
      <c r="HS162">
        <v>11.950100000000001</v>
      </c>
      <c r="HT162">
        <v>4.9897</v>
      </c>
      <c r="HU162">
        <v>3.2989799999999998</v>
      </c>
      <c r="HV162">
        <v>9999</v>
      </c>
      <c r="HW162">
        <v>999.9</v>
      </c>
      <c r="HX162">
        <v>9999</v>
      </c>
      <c r="HY162">
        <v>9999</v>
      </c>
      <c r="HZ162">
        <v>1.8702700000000001</v>
      </c>
      <c r="IA162">
        <v>1.87948</v>
      </c>
      <c r="IB162">
        <v>1.8794299999999999</v>
      </c>
      <c r="IC162">
        <v>1.87198</v>
      </c>
      <c r="ID162">
        <v>1.8760600000000001</v>
      </c>
      <c r="IE162">
        <v>1.87721</v>
      </c>
      <c r="IF162">
        <v>1.8772899999999999</v>
      </c>
      <c r="IG162">
        <v>1.88019</v>
      </c>
      <c r="IH162">
        <v>5</v>
      </c>
      <c r="II162">
        <v>0</v>
      </c>
      <c r="IJ162">
        <v>0</v>
      </c>
      <c r="IK162">
        <v>0</v>
      </c>
      <c r="IL162" t="s">
        <v>441</v>
      </c>
      <c r="IM162" t="s">
        <v>442</v>
      </c>
      <c r="IN162" t="s">
        <v>443</v>
      </c>
      <c r="IO162" t="s">
        <v>443</v>
      </c>
      <c r="IP162" t="s">
        <v>443</v>
      </c>
      <c r="IQ162" t="s">
        <v>443</v>
      </c>
      <c r="IR162">
        <v>0</v>
      </c>
      <c r="IS162">
        <v>100</v>
      </c>
      <c r="IT162">
        <v>100</v>
      </c>
      <c r="IU162">
        <v>-6.4000000000000001E-2</v>
      </c>
      <c r="IV162">
        <v>0.435</v>
      </c>
      <c r="IW162">
        <v>-0.97712148927910603</v>
      </c>
      <c r="IX162">
        <v>3.1429845563750499E-3</v>
      </c>
      <c r="IY162">
        <v>-2.6191379260519398E-6</v>
      </c>
      <c r="IZ162">
        <v>8.1946225552374905E-10</v>
      </c>
      <c r="JA162">
        <v>1.0239794359715301E-3</v>
      </c>
      <c r="JB162">
        <v>-4.0743828274618102E-2</v>
      </c>
      <c r="JC162">
        <v>3.8132344040852999E-3</v>
      </c>
      <c r="JD162">
        <v>-2.3311986755717701E-5</v>
      </c>
      <c r="JE162">
        <v>5</v>
      </c>
      <c r="JF162">
        <v>2227</v>
      </c>
      <c r="JG162">
        <v>1</v>
      </c>
      <c r="JH162">
        <v>23</v>
      </c>
      <c r="JI162">
        <v>9.5</v>
      </c>
      <c r="JJ162">
        <v>9.4</v>
      </c>
      <c r="JK162">
        <v>0.161133</v>
      </c>
      <c r="JL162">
        <v>4.99878</v>
      </c>
      <c r="JM162">
        <v>1.5954600000000001</v>
      </c>
      <c r="JN162">
        <v>2.3144499999999999</v>
      </c>
      <c r="JO162">
        <v>1.49658</v>
      </c>
      <c r="JP162">
        <v>2.4389599999999998</v>
      </c>
      <c r="JQ162">
        <v>30.566199999999998</v>
      </c>
      <c r="JR162">
        <v>24.315200000000001</v>
      </c>
      <c r="JS162">
        <v>2</v>
      </c>
      <c r="JT162">
        <v>507.44900000000001</v>
      </c>
      <c r="JU162">
        <v>548.44899999999996</v>
      </c>
      <c r="JV162">
        <v>21.999700000000001</v>
      </c>
      <c r="JW162">
        <v>23.378499999999999</v>
      </c>
      <c r="JX162">
        <v>30.0002</v>
      </c>
      <c r="JY162">
        <v>23.430700000000002</v>
      </c>
      <c r="JZ162">
        <v>23.403700000000001</v>
      </c>
      <c r="KA162">
        <v>-1</v>
      </c>
      <c r="KB162">
        <v>20.05</v>
      </c>
      <c r="KC162">
        <v>95.7</v>
      </c>
      <c r="KD162">
        <v>22</v>
      </c>
      <c r="KE162">
        <v>400</v>
      </c>
      <c r="KF162">
        <v>15.3735</v>
      </c>
      <c r="KG162">
        <v>100.51</v>
      </c>
      <c r="KH162">
        <v>100.41</v>
      </c>
    </row>
    <row r="163" spans="1:294" x14ac:dyDescent="0.35">
      <c r="A163">
        <v>145</v>
      </c>
      <c r="B163">
        <v>1716936087.0999999</v>
      </c>
      <c r="C163">
        <v>47101.099999904603</v>
      </c>
      <c r="D163" t="s">
        <v>1019</v>
      </c>
      <c r="E163" t="s">
        <v>1020</v>
      </c>
      <c r="F163">
        <v>15</v>
      </c>
      <c r="G163">
        <v>1716936078.5999999</v>
      </c>
      <c r="H163">
        <f t="shared" si="100"/>
        <v>9.6499529998897806E-4</v>
      </c>
      <c r="I163">
        <f t="shared" si="101"/>
        <v>0.96499529998897804</v>
      </c>
      <c r="J163">
        <f t="shared" si="102"/>
        <v>7.8674190141769618</v>
      </c>
      <c r="K163">
        <f t="shared" si="103"/>
        <v>405.83212500000002</v>
      </c>
      <c r="L163">
        <f t="shared" si="104"/>
        <v>280.05819583786808</v>
      </c>
      <c r="M163">
        <f t="shared" si="105"/>
        <v>28.182752412267323</v>
      </c>
      <c r="N163">
        <f t="shared" si="106"/>
        <v>40.839605731234258</v>
      </c>
      <c r="O163">
        <f t="shared" si="107"/>
        <v>0.10608183473089354</v>
      </c>
      <c r="P163">
        <f t="shared" si="108"/>
        <v>2.9385520005686874</v>
      </c>
      <c r="Q163">
        <f t="shared" si="109"/>
        <v>0.10399936130452073</v>
      </c>
      <c r="R163">
        <f t="shared" si="110"/>
        <v>6.5183297816568203E-2</v>
      </c>
      <c r="S163">
        <f t="shared" si="111"/>
        <v>77.170661265982673</v>
      </c>
      <c r="T163">
        <f t="shared" si="112"/>
        <v>23.73603543005353</v>
      </c>
      <c r="U163">
        <f t="shared" si="113"/>
        <v>23.73603543005353</v>
      </c>
      <c r="V163">
        <f t="shared" si="114"/>
        <v>2.9478130636815409</v>
      </c>
      <c r="W163">
        <f t="shared" si="115"/>
        <v>69.963168960323799</v>
      </c>
      <c r="X163">
        <f t="shared" si="116"/>
        <v>2.0371927300254642</v>
      </c>
      <c r="Y163">
        <f t="shared" si="117"/>
        <v>2.9118073985195823</v>
      </c>
      <c r="Z163">
        <f t="shared" si="118"/>
        <v>0.91062033365607675</v>
      </c>
      <c r="AA163">
        <f t="shared" si="119"/>
        <v>-42.556292729513935</v>
      </c>
      <c r="AB163">
        <f t="shared" si="120"/>
        <v>-32.321968605561132</v>
      </c>
      <c r="AC163">
        <f t="shared" si="121"/>
        <v>-2.2947668762793767</v>
      </c>
      <c r="AD163">
        <f t="shared" si="122"/>
        <v>-2.3669453717758415E-3</v>
      </c>
      <c r="AE163">
        <f t="shared" si="123"/>
        <v>7.808619445940006</v>
      </c>
      <c r="AF163">
        <f t="shared" si="124"/>
        <v>0.8837115662294005</v>
      </c>
      <c r="AG163">
        <f t="shared" si="125"/>
        <v>7.8674190141769618</v>
      </c>
      <c r="AH163">
        <v>423.74840205253201</v>
      </c>
      <c r="AI163">
        <v>414.130739393939</v>
      </c>
      <c r="AJ163">
        <v>-6.6008701881476904E-4</v>
      </c>
      <c r="AK163">
        <v>67.039265162606696</v>
      </c>
      <c r="AL163">
        <f t="shared" si="126"/>
        <v>0.96499529998897804</v>
      </c>
      <c r="AM163">
        <v>19.2066067791962</v>
      </c>
      <c r="AN163">
        <v>20.340489696969701</v>
      </c>
      <c r="AO163">
        <v>4.2087238437664702E-6</v>
      </c>
      <c r="AP163">
        <v>77.572152376623706</v>
      </c>
      <c r="AQ163">
        <v>0</v>
      </c>
      <c r="AR163">
        <v>0</v>
      </c>
      <c r="AS163">
        <f t="shared" si="127"/>
        <v>1</v>
      </c>
      <c r="AT163">
        <f t="shared" si="128"/>
        <v>0</v>
      </c>
      <c r="AU163">
        <f t="shared" si="129"/>
        <v>53770.971820063482</v>
      </c>
      <c r="AV163" t="s">
        <v>484</v>
      </c>
      <c r="AW163">
        <v>10531.5</v>
      </c>
      <c r="AX163">
        <v>1256.3007692307699</v>
      </c>
      <c r="AY163">
        <v>6278</v>
      </c>
      <c r="AZ163">
        <f t="shared" si="130"/>
        <v>0.79988837699414306</v>
      </c>
      <c r="BA163">
        <v>-1.58532174459789</v>
      </c>
      <c r="BB163" t="s">
        <v>1021</v>
      </c>
      <c r="BC163">
        <v>10512.2</v>
      </c>
      <c r="BD163">
        <v>2297.2020000000002</v>
      </c>
      <c r="BE163">
        <v>3090.35</v>
      </c>
      <c r="BF163">
        <f t="shared" si="131"/>
        <v>0.25665312990437972</v>
      </c>
      <c r="BG163">
        <v>0.5</v>
      </c>
      <c r="BH163">
        <f t="shared" si="132"/>
        <v>336.56973219549133</v>
      </c>
      <c r="BI163">
        <f t="shared" si="133"/>
        <v>7.8674190141769618</v>
      </c>
      <c r="BJ163">
        <f t="shared" si="134"/>
        <v>43.190837599525864</v>
      </c>
      <c r="BK163">
        <f t="shared" si="135"/>
        <v>2.8085534302544988E-2</v>
      </c>
      <c r="BL163">
        <f t="shared" si="136"/>
        <v>1.0314851068649182</v>
      </c>
      <c r="BM163">
        <f t="shared" si="137"/>
        <v>1041.35287432579</v>
      </c>
      <c r="BN163" t="s">
        <v>438</v>
      </c>
      <c r="BO163">
        <v>0</v>
      </c>
      <c r="BP163">
        <f t="shared" si="138"/>
        <v>1041.35287432579</v>
      </c>
      <c r="BQ163">
        <f t="shared" si="139"/>
        <v>0.66303076534185768</v>
      </c>
      <c r="BR163">
        <f t="shared" si="140"/>
        <v>0.38709083095420116</v>
      </c>
      <c r="BS163">
        <f t="shared" si="141"/>
        <v>0.60871964894705322</v>
      </c>
      <c r="BT163">
        <f t="shared" si="142"/>
        <v>0.43245731177419949</v>
      </c>
      <c r="BU163">
        <f t="shared" si="143"/>
        <v>0.63477517340514078</v>
      </c>
      <c r="BV163">
        <f t="shared" si="144"/>
        <v>0.17547353234034962</v>
      </c>
      <c r="BW163">
        <f t="shared" si="145"/>
        <v>0.82452646765965043</v>
      </c>
      <c r="DF163">
        <f t="shared" si="146"/>
        <v>399.9790625</v>
      </c>
      <c r="DG163">
        <f t="shared" si="147"/>
        <v>336.56973219549133</v>
      </c>
      <c r="DH163">
        <f t="shared" si="148"/>
        <v>0.84146837609903979</v>
      </c>
      <c r="DI163">
        <f t="shared" si="149"/>
        <v>0.19293675219807957</v>
      </c>
      <c r="DJ163">
        <v>1716936078.5999999</v>
      </c>
      <c r="DK163">
        <v>405.83212500000002</v>
      </c>
      <c r="DL163">
        <v>415.62824999999998</v>
      </c>
      <c r="DM163">
        <v>20.244031249999999</v>
      </c>
      <c r="DN163">
        <v>19.20553125</v>
      </c>
      <c r="DO163">
        <v>405.80312500000002</v>
      </c>
      <c r="DP163">
        <v>19.82003125</v>
      </c>
      <c r="DQ163">
        <v>500.23399999999998</v>
      </c>
      <c r="DR163">
        <v>100.53175</v>
      </c>
      <c r="DS163">
        <v>0.10002165</v>
      </c>
      <c r="DT163">
        <v>23.5320125</v>
      </c>
      <c r="DU163">
        <v>22.627224999999999</v>
      </c>
      <c r="DV163">
        <v>999.9</v>
      </c>
      <c r="DW163">
        <v>0</v>
      </c>
      <c r="DX163">
        <v>0</v>
      </c>
      <c r="DY163">
        <v>9998.2418749999997</v>
      </c>
      <c r="DZ163">
        <v>0</v>
      </c>
      <c r="EA163">
        <v>0.22148200000000001</v>
      </c>
      <c r="EB163">
        <v>-9.9034881250000009</v>
      </c>
      <c r="EC163">
        <v>414.14781249999999</v>
      </c>
      <c r="ED163">
        <v>423.76687500000003</v>
      </c>
      <c r="EE163">
        <v>1.1329</v>
      </c>
      <c r="EF163">
        <v>415.62824999999998</v>
      </c>
      <c r="EG163">
        <v>19.20553125</v>
      </c>
      <c r="EH163">
        <v>2.044663125</v>
      </c>
      <c r="EI163">
        <v>1.9307693749999999</v>
      </c>
      <c r="EJ163">
        <v>17.794518750000002</v>
      </c>
      <c r="EK163">
        <v>16.8877375</v>
      </c>
      <c r="EL163">
        <v>399.9790625</v>
      </c>
      <c r="EM163">
        <v>0.95001881249999998</v>
      </c>
      <c r="EN163">
        <v>4.9981268750000002E-2</v>
      </c>
      <c r="EO163">
        <v>0</v>
      </c>
      <c r="EP163">
        <v>2297.11625</v>
      </c>
      <c r="EQ163">
        <v>8.3295499999999993</v>
      </c>
      <c r="ER163">
        <v>4877.734375</v>
      </c>
      <c r="ES163">
        <v>3981.1187500000001</v>
      </c>
      <c r="ET163">
        <v>38.371062500000001</v>
      </c>
      <c r="EU163">
        <v>41.561999999999998</v>
      </c>
      <c r="EV163">
        <v>40.230312499999997</v>
      </c>
      <c r="EW163">
        <v>41.757687500000003</v>
      </c>
      <c r="EX163">
        <v>41.327750000000002</v>
      </c>
      <c r="EY163">
        <v>372.075625</v>
      </c>
      <c r="EZ163">
        <v>19.577500000000001</v>
      </c>
      <c r="FA163">
        <v>0</v>
      </c>
      <c r="FB163">
        <v>298.80000019073498</v>
      </c>
      <c r="FC163">
        <v>0</v>
      </c>
      <c r="FD163">
        <v>2297.2020000000002</v>
      </c>
      <c r="FE163">
        <v>5.2030769314429897</v>
      </c>
      <c r="FF163">
        <v>11.783076846785001</v>
      </c>
      <c r="FG163">
        <v>4877.9188000000004</v>
      </c>
      <c r="FH163">
        <v>15</v>
      </c>
      <c r="FI163">
        <v>1716936116.0999999</v>
      </c>
      <c r="FJ163" t="s">
        <v>1022</v>
      </c>
      <c r="FK163">
        <v>1716936116.0999999</v>
      </c>
      <c r="FL163">
        <v>1716936108.0999999</v>
      </c>
      <c r="FM163">
        <v>147</v>
      </c>
      <c r="FN163">
        <v>9.4E-2</v>
      </c>
      <c r="FO163">
        <v>-1.0999999999999999E-2</v>
      </c>
      <c r="FP163">
        <v>2.9000000000000001E-2</v>
      </c>
      <c r="FQ163">
        <v>0.42399999999999999</v>
      </c>
      <c r="FR163">
        <v>415</v>
      </c>
      <c r="FS163">
        <v>19</v>
      </c>
      <c r="FT163">
        <v>0.15</v>
      </c>
      <c r="FU163">
        <v>0.1</v>
      </c>
      <c r="FV163">
        <v>-9.9059185000000003</v>
      </c>
      <c r="FW163">
        <v>-5.8029022556396803E-2</v>
      </c>
      <c r="FX163">
        <v>3.2336452538118801E-2</v>
      </c>
      <c r="FY163">
        <v>1</v>
      </c>
      <c r="FZ163">
        <v>405.72573333333298</v>
      </c>
      <c r="GA163">
        <v>-8.9142857142587295E-2</v>
      </c>
      <c r="GB163">
        <v>8.9551971254479799E-3</v>
      </c>
      <c r="GC163">
        <v>1</v>
      </c>
      <c r="GD163">
        <v>1.1332044999999999</v>
      </c>
      <c r="GE163">
        <v>2.5285714285711801E-3</v>
      </c>
      <c r="GF163">
        <v>1.33201154274281E-3</v>
      </c>
      <c r="GG163">
        <v>1</v>
      </c>
      <c r="GH163">
        <v>0.10002165</v>
      </c>
      <c r="GI163">
        <v>6.8805882352938397E-5</v>
      </c>
      <c r="GJ163">
        <v>1.97451126864346E-4</v>
      </c>
      <c r="GK163">
        <v>1</v>
      </c>
      <c r="GL163">
        <v>4</v>
      </c>
      <c r="GM163">
        <v>4</v>
      </c>
      <c r="GN163" t="s">
        <v>440</v>
      </c>
      <c r="GO163">
        <v>2.9507699999999999</v>
      </c>
      <c r="GP163">
        <v>2.8858999999999999</v>
      </c>
      <c r="GQ163">
        <v>9.9468399999999998E-2</v>
      </c>
      <c r="GR163">
        <v>0.103675</v>
      </c>
      <c r="GS163">
        <v>0.10270799999999999</v>
      </c>
      <c r="GT163">
        <v>0.104613</v>
      </c>
      <c r="GU163">
        <v>33185.4</v>
      </c>
      <c r="GV163">
        <v>24812.3</v>
      </c>
      <c r="GW163">
        <v>34641.4</v>
      </c>
      <c r="GX163">
        <v>24799.200000000001</v>
      </c>
      <c r="GY163">
        <v>41593.599999999999</v>
      </c>
      <c r="GZ163">
        <v>28396.799999999999</v>
      </c>
      <c r="HA163">
        <v>47527.4</v>
      </c>
      <c r="HB163">
        <v>32828</v>
      </c>
      <c r="HC163">
        <v>2.1276799999999998</v>
      </c>
      <c r="HD163">
        <v>2.1609699999999998</v>
      </c>
      <c r="HE163">
        <v>4.4405500000000001E-2</v>
      </c>
      <c r="HF163">
        <v>0</v>
      </c>
      <c r="HG163">
        <v>21.898</v>
      </c>
      <c r="HH163">
        <v>999.9</v>
      </c>
      <c r="HI163">
        <v>59.59</v>
      </c>
      <c r="HJ163">
        <v>27.623999999999999</v>
      </c>
      <c r="HK163">
        <v>22.005800000000001</v>
      </c>
      <c r="HL163">
        <v>61.650199999999998</v>
      </c>
      <c r="HM163">
        <v>30.789300000000001</v>
      </c>
      <c r="HN163">
        <v>1</v>
      </c>
      <c r="HO163">
        <v>-0.30653999999999998</v>
      </c>
      <c r="HP163">
        <v>0.249774</v>
      </c>
      <c r="HQ163">
        <v>20.3522</v>
      </c>
      <c r="HR163">
        <v>5.21624</v>
      </c>
      <c r="HS163">
        <v>11.950100000000001</v>
      </c>
      <c r="HT163">
        <v>4.9896000000000003</v>
      </c>
      <c r="HU163">
        <v>3.2989999999999999</v>
      </c>
      <c r="HV163">
        <v>9999</v>
      </c>
      <c r="HW163">
        <v>999.9</v>
      </c>
      <c r="HX163">
        <v>9999</v>
      </c>
      <c r="HY163">
        <v>9999</v>
      </c>
      <c r="HZ163">
        <v>1.8702700000000001</v>
      </c>
      <c r="IA163">
        <v>1.8794900000000001</v>
      </c>
      <c r="IB163">
        <v>1.8794299999999999</v>
      </c>
      <c r="IC163">
        <v>1.8720000000000001</v>
      </c>
      <c r="ID163">
        <v>1.8760600000000001</v>
      </c>
      <c r="IE163">
        <v>1.87724</v>
      </c>
      <c r="IF163">
        <v>1.8772899999999999</v>
      </c>
      <c r="IG163">
        <v>1.88019</v>
      </c>
      <c r="IH163">
        <v>5</v>
      </c>
      <c r="II163">
        <v>0</v>
      </c>
      <c r="IJ163">
        <v>0</v>
      </c>
      <c r="IK163">
        <v>0</v>
      </c>
      <c r="IL163" t="s">
        <v>441</v>
      </c>
      <c r="IM163" t="s">
        <v>442</v>
      </c>
      <c r="IN163" t="s">
        <v>443</v>
      </c>
      <c r="IO163" t="s">
        <v>443</v>
      </c>
      <c r="IP163" t="s">
        <v>443</v>
      </c>
      <c r="IQ163" t="s">
        <v>443</v>
      </c>
      <c r="IR163">
        <v>0</v>
      </c>
      <c r="IS163">
        <v>100</v>
      </c>
      <c r="IT163">
        <v>100</v>
      </c>
      <c r="IU163">
        <v>2.9000000000000001E-2</v>
      </c>
      <c r="IV163">
        <v>0.42399999999999999</v>
      </c>
      <c r="IW163">
        <v>-0.97712148927910603</v>
      </c>
      <c r="IX163">
        <v>3.1429845563750499E-3</v>
      </c>
      <c r="IY163">
        <v>-2.6191379260519398E-6</v>
      </c>
      <c r="IZ163">
        <v>8.1946225552374905E-10</v>
      </c>
      <c r="JA163">
        <v>9.4828324405785008E-3</v>
      </c>
      <c r="JB163">
        <v>-4.0743828274618102E-2</v>
      </c>
      <c r="JC163">
        <v>3.8132344040852999E-3</v>
      </c>
      <c r="JD163">
        <v>-2.3311986755717701E-5</v>
      </c>
      <c r="JE163">
        <v>5</v>
      </c>
      <c r="JF163">
        <v>2227</v>
      </c>
      <c r="JG163">
        <v>1</v>
      </c>
      <c r="JH163">
        <v>23</v>
      </c>
      <c r="JI163">
        <v>14.5</v>
      </c>
      <c r="JJ163">
        <v>4.3</v>
      </c>
      <c r="JK163">
        <v>0.161133</v>
      </c>
      <c r="JL163">
        <v>4.99878</v>
      </c>
      <c r="JM163">
        <v>1.5954600000000001</v>
      </c>
      <c r="JN163">
        <v>2.3144499999999999</v>
      </c>
      <c r="JO163">
        <v>1.49658</v>
      </c>
      <c r="JP163">
        <v>2.50122</v>
      </c>
      <c r="JQ163">
        <v>30.566199999999998</v>
      </c>
      <c r="JR163">
        <v>24.315200000000001</v>
      </c>
      <c r="JS163">
        <v>2</v>
      </c>
      <c r="JT163">
        <v>507.17599999999999</v>
      </c>
      <c r="JU163">
        <v>548.58000000000004</v>
      </c>
      <c r="JV163">
        <v>21.9999</v>
      </c>
      <c r="JW163">
        <v>23.378499999999999</v>
      </c>
      <c r="JX163">
        <v>30.0001</v>
      </c>
      <c r="JY163">
        <v>23.428799999999999</v>
      </c>
      <c r="JZ163">
        <v>23.399799999999999</v>
      </c>
      <c r="KA163">
        <v>-1</v>
      </c>
      <c r="KB163">
        <v>20.05</v>
      </c>
      <c r="KC163">
        <v>95.7</v>
      </c>
      <c r="KD163">
        <v>22</v>
      </c>
      <c r="KE163">
        <v>400</v>
      </c>
      <c r="KF163">
        <v>15.3735</v>
      </c>
      <c r="KG163">
        <v>100.509</v>
      </c>
      <c r="KH163">
        <v>100.408</v>
      </c>
    </row>
    <row r="164" spans="1:294" x14ac:dyDescent="0.35">
      <c r="A164">
        <v>146</v>
      </c>
      <c r="B164">
        <v>1716936388</v>
      </c>
      <c r="C164">
        <v>47402</v>
      </c>
      <c r="D164" t="s">
        <v>1023</v>
      </c>
      <c r="E164" t="s">
        <v>1024</v>
      </c>
      <c r="F164">
        <v>15</v>
      </c>
      <c r="G164">
        <v>1716936380</v>
      </c>
      <c r="H164">
        <f t="shared" si="100"/>
        <v>9.603855011544837E-4</v>
      </c>
      <c r="I164">
        <f t="shared" si="101"/>
        <v>0.96038550115448373</v>
      </c>
      <c r="J164">
        <f t="shared" si="102"/>
        <v>8.0511149087111864</v>
      </c>
      <c r="K164">
        <f t="shared" si="103"/>
        <v>405.28846666666698</v>
      </c>
      <c r="L164">
        <f t="shared" si="104"/>
        <v>275.88487584865152</v>
      </c>
      <c r="M164">
        <f t="shared" si="105"/>
        <v>27.762738460661499</v>
      </c>
      <c r="N164">
        <f t="shared" si="106"/>
        <v>40.784829782992247</v>
      </c>
      <c r="O164">
        <f t="shared" si="107"/>
        <v>0.10535603195241208</v>
      </c>
      <c r="P164">
        <f t="shared" si="108"/>
        <v>2.9386073938984159</v>
      </c>
      <c r="Q164">
        <f t="shared" si="109"/>
        <v>0.10330169778101601</v>
      </c>
      <c r="R164">
        <f t="shared" si="110"/>
        <v>6.474479847669809E-2</v>
      </c>
      <c r="S164">
        <f t="shared" si="111"/>
        <v>77.172544244805266</v>
      </c>
      <c r="T164">
        <f t="shared" si="112"/>
        <v>23.739495011009513</v>
      </c>
      <c r="U164">
        <f t="shared" si="113"/>
        <v>23.739495011009513</v>
      </c>
      <c r="V164">
        <f t="shared" si="114"/>
        <v>2.9484269471639801</v>
      </c>
      <c r="W164">
        <f t="shared" si="115"/>
        <v>69.913909199074652</v>
      </c>
      <c r="X164">
        <f t="shared" si="116"/>
        <v>2.0360350307053152</v>
      </c>
      <c r="Y164">
        <f t="shared" si="117"/>
        <v>2.9122030995404034</v>
      </c>
      <c r="Z164">
        <f t="shared" si="118"/>
        <v>0.91239191645866491</v>
      </c>
      <c r="AA164">
        <f t="shared" si="119"/>
        <v>-42.353000600912729</v>
      </c>
      <c r="AB164">
        <f t="shared" si="120"/>
        <v>-32.513547100008573</v>
      </c>
      <c r="AC164">
        <f t="shared" si="121"/>
        <v>-2.3083915836857636</v>
      </c>
      <c r="AD164">
        <f t="shared" si="122"/>
        <v>-2.3950398017973384E-3</v>
      </c>
      <c r="AE164">
        <f t="shared" si="123"/>
        <v>7.9723666213284767</v>
      </c>
      <c r="AF164">
        <f t="shared" si="124"/>
        <v>0.88221114867524886</v>
      </c>
      <c r="AG164">
        <f t="shared" si="125"/>
        <v>8.0511149087111864</v>
      </c>
      <c r="AH164">
        <v>423.33146691100399</v>
      </c>
      <c r="AI164">
        <v>413.60753939393902</v>
      </c>
      <c r="AJ164">
        <v>-2.2323323512451601E-2</v>
      </c>
      <c r="AK164">
        <v>67.039365309726506</v>
      </c>
      <c r="AL164">
        <f t="shared" si="126"/>
        <v>0.96038550115448373</v>
      </c>
      <c r="AM164">
        <v>19.194055603105799</v>
      </c>
      <c r="AN164">
        <v>20.3225339393939</v>
      </c>
      <c r="AO164">
        <v>6.3243195882351296E-6</v>
      </c>
      <c r="AP164">
        <v>77.576200687382993</v>
      </c>
      <c r="AQ164">
        <v>0</v>
      </c>
      <c r="AR164">
        <v>0</v>
      </c>
      <c r="AS164">
        <f t="shared" si="127"/>
        <v>1</v>
      </c>
      <c r="AT164">
        <f t="shared" si="128"/>
        <v>0</v>
      </c>
      <c r="AU164">
        <f t="shared" si="129"/>
        <v>53772.185750976249</v>
      </c>
      <c r="AV164" t="s">
        <v>484</v>
      </c>
      <c r="AW164">
        <v>10531.5</v>
      </c>
      <c r="AX164">
        <v>1256.3007692307699</v>
      </c>
      <c r="AY164">
        <v>6278</v>
      </c>
      <c r="AZ164">
        <f t="shared" si="130"/>
        <v>0.79988837699414306</v>
      </c>
      <c r="BA164">
        <v>-1.58532174459789</v>
      </c>
      <c r="BB164" t="s">
        <v>1025</v>
      </c>
      <c r="BC164">
        <v>10510.4</v>
      </c>
      <c r="BD164">
        <v>2300.61846153846</v>
      </c>
      <c r="BE164">
        <v>3088.56</v>
      </c>
      <c r="BF164">
        <f t="shared" si="131"/>
        <v>0.2551161507179851</v>
      </c>
      <c r="BG164">
        <v>0.5</v>
      </c>
      <c r="BH164">
        <f t="shared" si="132"/>
        <v>336.57748112240267</v>
      </c>
      <c r="BI164">
        <f t="shared" si="133"/>
        <v>8.0511149087111864</v>
      </c>
      <c r="BJ164">
        <f t="shared" si="134"/>
        <v>42.933175701151335</v>
      </c>
      <c r="BK164">
        <f t="shared" si="135"/>
        <v>2.8630663647413197E-2</v>
      </c>
      <c r="BL164">
        <f t="shared" si="136"/>
        <v>1.0326624705364313</v>
      </c>
      <c r="BM164">
        <f t="shared" si="137"/>
        <v>1041.1495448441315</v>
      </c>
      <c r="BN164" t="s">
        <v>438</v>
      </c>
      <c r="BO164">
        <v>0</v>
      </c>
      <c r="BP164">
        <f t="shared" si="138"/>
        <v>1041.1495448441315</v>
      </c>
      <c r="BQ164">
        <f t="shared" si="139"/>
        <v>0.6629013051894308</v>
      </c>
      <c r="BR164">
        <f t="shared" si="140"/>
        <v>0.38484786305418878</v>
      </c>
      <c r="BS164">
        <f t="shared" si="141"/>
        <v>0.60903782288835095</v>
      </c>
      <c r="BT164">
        <f t="shared" si="142"/>
        <v>0.43003824198541035</v>
      </c>
      <c r="BU164">
        <f t="shared" si="143"/>
        <v>0.63513162645374877</v>
      </c>
      <c r="BV164">
        <f t="shared" si="144"/>
        <v>0.17416367996332666</v>
      </c>
      <c r="BW164">
        <f t="shared" si="145"/>
        <v>0.8258363200366734</v>
      </c>
      <c r="DF164">
        <f t="shared" si="146"/>
        <v>399.98820000000001</v>
      </c>
      <c r="DG164">
        <f t="shared" si="147"/>
        <v>336.57748112240267</v>
      </c>
      <c r="DH164">
        <f t="shared" si="148"/>
        <v>0.84146852612752743</v>
      </c>
      <c r="DI164">
        <f t="shared" si="149"/>
        <v>0.1929370522550547</v>
      </c>
      <c r="DJ164">
        <v>1716936380</v>
      </c>
      <c r="DK164">
        <v>405.28846666666698</v>
      </c>
      <c r="DL164">
        <v>415.27973333333301</v>
      </c>
      <c r="DM164">
        <v>20.232559999999999</v>
      </c>
      <c r="DN164">
        <v>19.195806666666702</v>
      </c>
      <c r="DO164">
        <v>405.33946666666702</v>
      </c>
      <c r="DP164">
        <v>19.813559999999999</v>
      </c>
      <c r="DQ164">
        <v>500.23186666666697</v>
      </c>
      <c r="DR164">
        <v>100.5316</v>
      </c>
      <c r="DS164">
        <v>0.100007206666667</v>
      </c>
      <c r="DT164">
        <v>23.534266666666699</v>
      </c>
      <c r="DU164">
        <v>22.632899999999999</v>
      </c>
      <c r="DV164">
        <v>999.9</v>
      </c>
      <c r="DW164">
        <v>0</v>
      </c>
      <c r="DX164">
        <v>0</v>
      </c>
      <c r="DY164">
        <v>9998.5720000000001</v>
      </c>
      <c r="DZ164">
        <v>0</v>
      </c>
      <c r="EA164">
        <v>0.22148200000000001</v>
      </c>
      <c r="EB164">
        <v>-9.9252726666666593</v>
      </c>
      <c r="EC164">
        <v>413.762133333333</v>
      </c>
      <c r="ED164">
        <v>423.4074</v>
      </c>
      <c r="EE164">
        <v>1.1241559999999999</v>
      </c>
      <c r="EF164">
        <v>415.27973333333301</v>
      </c>
      <c r="EG164">
        <v>19.195806666666702</v>
      </c>
      <c r="EH164">
        <v>2.0428000000000002</v>
      </c>
      <c r="EI164">
        <v>1.92978466666667</v>
      </c>
      <c r="EJ164">
        <v>17.7800333333333</v>
      </c>
      <c r="EK164">
        <v>16.8797</v>
      </c>
      <c r="EL164">
        <v>399.98820000000001</v>
      </c>
      <c r="EM164">
        <v>0.95001926666666703</v>
      </c>
      <c r="EN164">
        <v>4.9980833333333301E-2</v>
      </c>
      <c r="EO164">
        <v>0</v>
      </c>
      <c r="EP164">
        <v>2300.59</v>
      </c>
      <c r="EQ164">
        <v>8.3295499999999993</v>
      </c>
      <c r="ER164">
        <v>4885.4520000000002</v>
      </c>
      <c r="ES164">
        <v>3981.21333333333</v>
      </c>
      <c r="ET164">
        <v>38.3455333333333</v>
      </c>
      <c r="EU164">
        <v>41.561999999999998</v>
      </c>
      <c r="EV164">
        <v>40.254066666666702</v>
      </c>
      <c r="EW164">
        <v>41.770666666666699</v>
      </c>
      <c r="EX164">
        <v>41.337133333333298</v>
      </c>
      <c r="EY164">
        <v>372.08333333333297</v>
      </c>
      <c r="EZ164">
        <v>19.579999999999998</v>
      </c>
      <c r="FA164">
        <v>0</v>
      </c>
      <c r="FB164">
        <v>299.799999952316</v>
      </c>
      <c r="FC164">
        <v>0</v>
      </c>
      <c r="FD164">
        <v>2300.61846153846</v>
      </c>
      <c r="FE164">
        <v>2.5244444376425901</v>
      </c>
      <c r="FF164">
        <v>7.2064957298141303</v>
      </c>
      <c r="FG164">
        <v>4885.49346153846</v>
      </c>
      <c r="FH164">
        <v>15</v>
      </c>
      <c r="FI164">
        <v>1716936415</v>
      </c>
      <c r="FJ164" t="s">
        <v>1026</v>
      </c>
      <c r="FK164">
        <v>1716936415</v>
      </c>
      <c r="FL164">
        <v>1716936408</v>
      </c>
      <c r="FM164">
        <v>148</v>
      </c>
      <c r="FN164">
        <v>-0.08</v>
      </c>
      <c r="FO164">
        <v>-3.0000000000000001E-3</v>
      </c>
      <c r="FP164">
        <v>-5.0999999999999997E-2</v>
      </c>
      <c r="FQ164">
        <v>0.41899999999999998</v>
      </c>
      <c r="FR164">
        <v>415</v>
      </c>
      <c r="FS164">
        <v>19</v>
      </c>
      <c r="FT164">
        <v>0.46</v>
      </c>
      <c r="FU164">
        <v>0.1</v>
      </c>
      <c r="FV164">
        <v>-9.9115459999999995</v>
      </c>
      <c r="FW164">
        <v>-0.26850766917294</v>
      </c>
      <c r="FX164">
        <v>4.5082651031189303E-2</v>
      </c>
      <c r="FY164">
        <v>1</v>
      </c>
      <c r="FZ164">
        <v>405.38819999999998</v>
      </c>
      <c r="GA164">
        <v>-1.0129285714273299</v>
      </c>
      <c r="GB164">
        <v>7.7001471847407896E-2</v>
      </c>
      <c r="GC164">
        <v>0</v>
      </c>
      <c r="GD164">
        <v>1.1231249999999999</v>
      </c>
      <c r="GE164">
        <v>2.2499548872180301E-2</v>
      </c>
      <c r="GF164">
        <v>2.7156610613255998E-3</v>
      </c>
      <c r="GG164">
        <v>1</v>
      </c>
      <c r="GH164">
        <v>0.10000173125</v>
      </c>
      <c r="GI164">
        <v>-1.7280882352969701E-4</v>
      </c>
      <c r="GJ164">
        <v>1.75525912327602E-4</v>
      </c>
      <c r="GK164">
        <v>1</v>
      </c>
      <c r="GL164">
        <v>3</v>
      </c>
      <c r="GM164">
        <v>4</v>
      </c>
      <c r="GN164" t="s">
        <v>448</v>
      </c>
      <c r="GO164">
        <v>2.9508200000000002</v>
      </c>
      <c r="GP164">
        <v>2.8860000000000001</v>
      </c>
      <c r="GQ164">
        <v>9.9350599999999997E-2</v>
      </c>
      <c r="GR164">
        <v>0.10358100000000001</v>
      </c>
      <c r="GS164">
        <v>0.10267800000000001</v>
      </c>
      <c r="GT164">
        <v>0.104569</v>
      </c>
      <c r="GU164">
        <v>33188.800000000003</v>
      </c>
      <c r="GV164">
        <v>24816.7</v>
      </c>
      <c r="GW164">
        <v>34640.400000000001</v>
      </c>
      <c r="GX164">
        <v>24801</v>
      </c>
      <c r="GY164">
        <v>41596.1</v>
      </c>
      <c r="GZ164">
        <v>28401.200000000001</v>
      </c>
      <c r="HA164">
        <v>47528.6</v>
      </c>
      <c r="HB164">
        <v>32831.4</v>
      </c>
      <c r="HC164">
        <v>2.1279499999999998</v>
      </c>
      <c r="HD164">
        <v>2.1607699999999999</v>
      </c>
      <c r="HE164">
        <v>4.2542799999999999E-2</v>
      </c>
      <c r="HF164">
        <v>0</v>
      </c>
      <c r="HG164">
        <v>21.929500000000001</v>
      </c>
      <c r="HH164">
        <v>999.9</v>
      </c>
      <c r="HI164">
        <v>59.564999999999998</v>
      </c>
      <c r="HJ164">
        <v>27.623999999999999</v>
      </c>
      <c r="HK164">
        <v>21.997199999999999</v>
      </c>
      <c r="HL164">
        <v>61.100200000000001</v>
      </c>
      <c r="HM164">
        <v>30.492799999999999</v>
      </c>
      <c r="HN164">
        <v>1</v>
      </c>
      <c r="HO164">
        <v>-0.30797000000000002</v>
      </c>
      <c r="HP164">
        <v>0.25020999999999999</v>
      </c>
      <c r="HQ164">
        <v>20.3523</v>
      </c>
      <c r="HR164">
        <v>5.2160900000000003</v>
      </c>
      <c r="HS164">
        <v>11.950100000000001</v>
      </c>
      <c r="HT164">
        <v>4.9895500000000004</v>
      </c>
      <c r="HU164">
        <v>3.2989999999999999</v>
      </c>
      <c r="HV164">
        <v>9999</v>
      </c>
      <c r="HW164">
        <v>999.9</v>
      </c>
      <c r="HX164">
        <v>9999</v>
      </c>
      <c r="HY164">
        <v>9999</v>
      </c>
      <c r="HZ164">
        <v>1.8702700000000001</v>
      </c>
      <c r="IA164">
        <v>1.8795500000000001</v>
      </c>
      <c r="IB164">
        <v>1.8794299999999999</v>
      </c>
      <c r="IC164">
        <v>1.87198</v>
      </c>
      <c r="ID164">
        <v>1.8760699999999999</v>
      </c>
      <c r="IE164">
        <v>1.87723</v>
      </c>
      <c r="IF164">
        <v>1.8772899999999999</v>
      </c>
      <c r="IG164">
        <v>1.88019</v>
      </c>
      <c r="IH164">
        <v>5</v>
      </c>
      <c r="II164">
        <v>0</v>
      </c>
      <c r="IJ164">
        <v>0</v>
      </c>
      <c r="IK164">
        <v>0</v>
      </c>
      <c r="IL164" t="s">
        <v>441</v>
      </c>
      <c r="IM164" t="s">
        <v>442</v>
      </c>
      <c r="IN164" t="s">
        <v>443</v>
      </c>
      <c r="IO164" t="s">
        <v>443</v>
      </c>
      <c r="IP164" t="s">
        <v>443</v>
      </c>
      <c r="IQ164" t="s">
        <v>443</v>
      </c>
      <c r="IR164">
        <v>0</v>
      </c>
      <c r="IS164">
        <v>100</v>
      </c>
      <c r="IT164">
        <v>100</v>
      </c>
      <c r="IU164">
        <v>-5.0999999999999997E-2</v>
      </c>
      <c r="IV164">
        <v>0.41899999999999998</v>
      </c>
      <c r="IW164">
        <v>-0.88323233370412002</v>
      </c>
      <c r="IX164">
        <v>3.1429845563750499E-3</v>
      </c>
      <c r="IY164">
        <v>-2.6191379260519398E-6</v>
      </c>
      <c r="IZ164">
        <v>8.1946225552374905E-10</v>
      </c>
      <c r="JA164">
        <v>-1.9912013376149999E-3</v>
      </c>
      <c r="JB164">
        <v>-4.0743828274618102E-2</v>
      </c>
      <c r="JC164">
        <v>3.8132344040852999E-3</v>
      </c>
      <c r="JD164">
        <v>-2.3311986755717701E-5</v>
      </c>
      <c r="JE164">
        <v>5</v>
      </c>
      <c r="JF164">
        <v>2227</v>
      </c>
      <c r="JG164">
        <v>1</v>
      </c>
      <c r="JH164">
        <v>23</v>
      </c>
      <c r="JI164">
        <v>4.5</v>
      </c>
      <c r="JJ164">
        <v>4.7</v>
      </c>
      <c r="JK164">
        <v>0.161133</v>
      </c>
      <c r="JL164">
        <v>4.99878</v>
      </c>
      <c r="JM164">
        <v>1.5954600000000001</v>
      </c>
      <c r="JN164">
        <v>2.3144499999999999</v>
      </c>
      <c r="JO164">
        <v>1.49658</v>
      </c>
      <c r="JP164">
        <v>2.3828100000000001</v>
      </c>
      <c r="JQ164">
        <v>30.566199999999998</v>
      </c>
      <c r="JR164">
        <v>24.315200000000001</v>
      </c>
      <c r="JS164">
        <v>2</v>
      </c>
      <c r="JT164">
        <v>507.322</v>
      </c>
      <c r="JU164">
        <v>548.44100000000003</v>
      </c>
      <c r="JV164">
        <v>22.0002</v>
      </c>
      <c r="JW164">
        <v>23.378499999999999</v>
      </c>
      <c r="JX164">
        <v>30</v>
      </c>
      <c r="JY164">
        <v>23.4268</v>
      </c>
      <c r="JZ164">
        <v>23.399799999999999</v>
      </c>
      <c r="KA164">
        <v>-1</v>
      </c>
      <c r="KB164">
        <v>20.05</v>
      </c>
      <c r="KC164">
        <v>95.7</v>
      </c>
      <c r="KD164">
        <v>22</v>
      </c>
      <c r="KE164">
        <v>400</v>
      </c>
      <c r="KF164">
        <v>15.3735</v>
      </c>
      <c r="KG164">
        <v>100.509</v>
      </c>
      <c r="KH164">
        <v>100.417</v>
      </c>
    </row>
    <row r="165" spans="1:294" x14ac:dyDescent="0.35">
      <c r="A165">
        <v>147</v>
      </c>
      <c r="B165">
        <v>1716936688</v>
      </c>
      <c r="C165">
        <v>47702</v>
      </c>
      <c r="D165" t="s">
        <v>1027</v>
      </c>
      <c r="E165" t="s">
        <v>1028</v>
      </c>
      <c r="F165">
        <v>15</v>
      </c>
      <c r="G165">
        <v>1716936679.5</v>
      </c>
      <c r="H165">
        <f t="shared" si="100"/>
        <v>9.4944323606148948E-4</v>
      </c>
      <c r="I165">
        <f t="shared" si="101"/>
        <v>0.9494432360614895</v>
      </c>
      <c r="J165">
        <f t="shared" si="102"/>
        <v>7.7994651892018974</v>
      </c>
      <c r="K165">
        <f t="shared" si="103"/>
        <v>405.89187500000003</v>
      </c>
      <c r="L165">
        <f t="shared" si="104"/>
        <v>278.84110170959468</v>
      </c>
      <c r="M165">
        <f t="shared" si="105"/>
        <v>28.060329849065724</v>
      </c>
      <c r="N165">
        <f t="shared" si="106"/>
        <v>40.845699668112644</v>
      </c>
      <c r="O165">
        <f t="shared" si="107"/>
        <v>0.1040357158710533</v>
      </c>
      <c r="P165">
        <f t="shared" si="108"/>
        <v>2.9392520907629267</v>
      </c>
      <c r="Q165">
        <f t="shared" si="109"/>
        <v>0.10203245134676002</v>
      </c>
      <c r="R165">
        <f t="shared" si="110"/>
        <v>6.3947054594102451E-2</v>
      </c>
      <c r="S165">
        <f t="shared" si="111"/>
        <v>77.168221557456377</v>
      </c>
      <c r="T165">
        <f t="shared" si="112"/>
        <v>23.735574137536442</v>
      </c>
      <c r="U165">
        <f t="shared" si="113"/>
        <v>23.735574137536442</v>
      </c>
      <c r="V165">
        <f t="shared" si="114"/>
        <v>2.9477312183246789</v>
      </c>
      <c r="W165">
        <f t="shared" si="115"/>
        <v>69.889428784699561</v>
      </c>
      <c r="X165">
        <f t="shared" si="116"/>
        <v>2.0345004714467478</v>
      </c>
      <c r="Y165">
        <f t="shared" si="117"/>
        <v>2.9110274712849677</v>
      </c>
      <c r="Z165">
        <f t="shared" si="118"/>
        <v>0.91323074687793104</v>
      </c>
      <c r="AA165">
        <f t="shared" si="119"/>
        <v>-41.87044671031169</v>
      </c>
      <c r="AB165">
        <f t="shared" si="120"/>
        <v>-32.9607331273696</v>
      </c>
      <c r="AC165">
        <f t="shared" si="121"/>
        <v>-2.3395019192191757</v>
      </c>
      <c r="AD165">
        <f t="shared" si="122"/>
        <v>-2.4601994440871522E-3</v>
      </c>
      <c r="AE165">
        <f t="shared" si="123"/>
        <v>7.7475208365203629</v>
      </c>
      <c r="AF165">
        <f t="shared" si="124"/>
        <v>0.8816358917564342</v>
      </c>
      <c r="AG165">
        <f t="shared" si="125"/>
        <v>7.7994651892018974</v>
      </c>
      <c r="AH165">
        <v>423.71358087999403</v>
      </c>
      <c r="AI165">
        <v>414.17747878787901</v>
      </c>
      <c r="AJ165">
        <v>-3.4222136551754302E-4</v>
      </c>
      <c r="AK165">
        <v>67.039289694052997</v>
      </c>
      <c r="AL165">
        <f t="shared" si="126"/>
        <v>0.9494432360614895</v>
      </c>
      <c r="AM165">
        <v>19.182731064964901</v>
      </c>
      <c r="AN165">
        <v>20.298401212121199</v>
      </c>
      <c r="AO165">
        <v>2.84772859701287E-6</v>
      </c>
      <c r="AP165">
        <v>77.573072184526595</v>
      </c>
      <c r="AQ165">
        <v>0</v>
      </c>
      <c r="AR165">
        <v>0</v>
      </c>
      <c r="AS165">
        <f t="shared" si="127"/>
        <v>1</v>
      </c>
      <c r="AT165">
        <f t="shared" si="128"/>
        <v>0</v>
      </c>
      <c r="AU165">
        <f t="shared" si="129"/>
        <v>53792.334783059181</v>
      </c>
      <c r="AV165" t="s">
        <v>484</v>
      </c>
      <c r="AW165">
        <v>10531.5</v>
      </c>
      <c r="AX165">
        <v>1256.3007692307699</v>
      </c>
      <c r="AY165">
        <v>6278</v>
      </c>
      <c r="AZ165">
        <f t="shared" si="130"/>
        <v>0.79988837699414306</v>
      </c>
      <c r="BA165">
        <v>-1.58532174459789</v>
      </c>
      <c r="BB165" t="s">
        <v>1029</v>
      </c>
      <c r="BC165">
        <v>10515.5</v>
      </c>
      <c r="BD165">
        <v>2300.86846153846</v>
      </c>
      <c r="BE165">
        <v>3081.33</v>
      </c>
      <c r="BF165">
        <f t="shared" si="131"/>
        <v>0.25328722936574144</v>
      </c>
      <c r="BG165">
        <v>0.5</v>
      </c>
      <c r="BH165">
        <f t="shared" si="132"/>
        <v>336.55850140372809</v>
      </c>
      <c r="BI165">
        <f t="shared" si="133"/>
        <v>7.7994651892018974</v>
      </c>
      <c r="BJ165">
        <f t="shared" si="134"/>
        <v>42.622985170018147</v>
      </c>
      <c r="BK165">
        <f t="shared" si="135"/>
        <v>2.7884563588967275E-2</v>
      </c>
      <c r="BL165">
        <f t="shared" si="136"/>
        <v>1.0374318881781568</v>
      </c>
      <c r="BM165">
        <f t="shared" si="137"/>
        <v>1040.3266830585819</v>
      </c>
      <c r="BN165" t="s">
        <v>438</v>
      </c>
      <c r="BO165">
        <v>0</v>
      </c>
      <c r="BP165">
        <f t="shared" si="138"/>
        <v>1040.3266830585819</v>
      </c>
      <c r="BQ165">
        <f t="shared" si="139"/>
        <v>0.66237738799200929</v>
      </c>
      <c r="BR165">
        <f t="shared" si="140"/>
        <v>0.3823911171448337</v>
      </c>
      <c r="BS165">
        <f t="shared" si="141"/>
        <v>0.61032252425142108</v>
      </c>
      <c r="BT165">
        <f t="shared" si="142"/>
        <v>0.42764330855817789</v>
      </c>
      <c r="BU165">
        <f t="shared" si="143"/>
        <v>0.63657137815287479</v>
      </c>
      <c r="BV165">
        <f t="shared" si="144"/>
        <v>0.17289631683871073</v>
      </c>
      <c r="BW165">
        <f t="shared" si="145"/>
        <v>0.82710368316128924</v>
      </c>
      <c r="DF165">
        <f t="shared" si="146"/>
        <v>399.96562499999999</v>
      </c>
      <c r="DG165">
        <f t="shared" si="147"/>
        <v>336.55850140372809</v>
      </c>
      <c r="DH165">
        <f t="shared" si="148"/>
        <v>0.84146856721431529</v>
      </c>
      <c r="DI165">
        <f t="shared" si="149"/>
        <v>0.19293713442863089</v>
      </c>
      <c r="DJ165">
        <v>1716936679.5</v>
      </c>
      <c r="DK165">
        <v>405.89187500000003</v>
      </c>
      <c r="DL165">
        <v>415.61381249999999</v>
      </c>
      <c r="DM165">
        <v>20.2172375</v>
      </c>
      <c r="DN165">
        <v>19.18114375</v>
      </c>
      <c r="DO165">
        <v>405.86087500000002</v>
      </c>
      <c r="DP165">
        <v>19.794237500000001</v>
      </c>
      <c r="DQ165">
        <v>500.23174999999998</v>
      </c>
      <c r="DR165">
        <v>100.532</v>
      </c>
      <c r="DS165">
        <v>9.9971674999999996E-2</v>
      </c>
      <c r="DT165">
        <v>23.52756875</v>
      </c>
      <c r="DU165">
        <v>22.6162125</v>
      </c>
      <c r="DV165">
        <v>999.9</v>
      </c>
      <c r="DW165">
        <v>0</v>
      </c>
      <c r="DX165">
        <v>0</v>
      </c>
      <c r="DY165">
        <v>10002.20125</v>
      </c>
      <c r="DZ165">
        <v>0</v>
      </c>
      <c r="EA165">
        <v>0.22148200000000001</v>
      </c>
      <c r="EB165">
        <v>-9.8176712500000001</v>
      </c>
      <c r="EC165">
        <v>414.20293750000002</v>
      </c>
      <c r="ED165">
        <v>423.74175000000002</v>
      </c>
      <c r="EE165">
        <v>1.1152212500000001</v>
      </c>
      <c r="EF165">
        <v>415.61381249999999</v>
      </c>
      <c r="EG165">
        <v>19.18114375</v>
      </c>
      <c r="EH165">
        <v>2.0404356250000002</v>
      </c>
      <c r="EI165">
        <v>1.9283187500000001</v>
      </c>
      <c r="EJ165">
        <v>17.761643750000001</v>
      </c>
      <c r="EK165">
        <v>16.867718750000002</v>
      </c>
      <c r="EL165">
        <v>399.96562499999999</v>
      </c>
      <c r="EM165">
        <v>0.95001662499999995</v>
      </c>
      <c r="EN165">
        <v>4.9983462499999999E-2</v>
      </c>
      <c r="EO165">
        <v>0</v>
      </c>
      <c r="EP165">
        <v>2300.8249999999998</v>
      </c>
      <c r="EQ165">
        <v>8.3295499999999993</v>
      </c>
      <c r="ER165">
        <v>4885.8306249999996</v>
      </c>
      <c r="ES165">
        <v>3980.9825000000001</v>
      </c>
      <c r="ET165">
        <v>38.394374999999997</v>
      </c>
      <c r="EU165">
        <v>41.561999999999998</v>
      </c>
      <c r="EV165">
        <v>40.25</v>
      </c>
      <c r="EW165">
        <v>41.769374999999997</v>
      </c>
      <c r="EX165">
        <v>41.351374999999997</v>
      </c>
      <c r="EY165">
        <v>372.06</v>
      </c>
      <c r="EZ165">
        <v>19.579374999999999</v>
      </c>
      <c r="FA165">
        <v>0</v>
      </c>
      <c r="FB165">
        <v>298.59999990463302</v>
      </c>
      <c r="FC165">
        <v>0</v>
      </c>
      <c r="FD165">
        <v>2300.86846153846</v>
      </c>
      <c r="FE165">
        <v>3.2252991474914698</v>
      </c>
      <c r="FF165">
        <v>3.3254700453902801</v>
      </c>
      <c r="FG165">
        <v>4886.21730769231</v>
      </c>
      <c r="FH165">
        <v>15</v>
      </c>
      <c r="FI165">
        <v>1716936710</v>
      </c>
      <c r="FJ165" t="s">
        <v>1030</v>
      </c>
      <c r="FK165">
        <v>1716936709</v>
      </c>
      <c r="FL165">
        <v>1716936710</v>
      </c>
      <c r="FM165">
        <v>149</v>
      </c>
      <c r="FN165">
        <v>8.2000000000000003E-2</v>
      </c>
      <c r="FO165">
        <v>4.0000000000000001E-3</v>
      </c>
      <c r="FP165">
        <v>3.1E-2</v>
      </c>
      <c r="FQ165">
        <v>0.42299999999999999</v>
      </c>
      <c r="FR165">
        <v>416</v>
      </c>
      <c r="FS165">
        <v>19</v>
      </c>
      <c r="FT165">
        <v>0.28000000000000003</v>
      </c>
      <c r="FU165">
        <v>0.1</v>
      </c>
      <c r="FV165">
        <v>-9.8094439999999992</v>
      </c>
      <c r="FW165">
        <v>-0.21224842105265701</v>
      </c>
      <c r="FX165">
        <v>3.4026888544208697E-2</v>
      </c>
      <c r="FY165">
        <v>1</v>
      </c>
      <c r="FZ165">
        <v>405.79873333333302</v>
      </c>
      <c r="GA165">
        <v>-0.20635714285644199</v>
      </c>
      <c r="GB165">
        <v>2.70566483922592E-2</v>
      </c>
      <c r="GC165">
        <v>1</v>
      </c>
      <c r="GD165">
        <v>1.115067</v>
      </c>
      <c r="GE165">
        <v>3.6649624060138102E-3</v>
      </c>
      <c r="GF165">
        <v>8.7929574091994995E-4</v>
      </c>
      <c r="GG165">
        <v>1</v>
      </c>
      <c r="GH165">
        <v>9.9987925000000005E-2</v>
      </c>
      <c r="GI165">
        <v>3.2929411764682202E-4</v>
      </c>
      <c r="GJ165">
        <v>2.20071631804283E-4</v>
      </c>
      <c r="GK165">
        <v>1</v>
      </c>
      <c r="GL165">
        <v>4</v>
      </c>
      <c r="GM165">
        <v>4</v>
      </c>
      <c r="GN165" t="s">
        <v>440</v>
      </c>
      <c r="GO165">
        <v>2.9508899999999998</v>
      </c>
      <c r="GP165">
        <v>2.8858700000000002</v>
      </c>
      <c r="GQ165">
        <v>9.94834E-2</v>
      </c>
      <c r="GR165">
        <v>0.10366300000000001</v>
      </c>
      <c r="GS165">
        <v>0.102615</v>
      </c>
      <c r="GT165">
        <v>0.104523</v>
      </c>
      <c r="GU165">
        <v>33183.300000000003</v>
      </c>
      <c r="GV165">
        <v>24812.9</v>
      </c>
      <c r="GW165">
        <v>34639.699999999997</v>
      </c>
      <c r="GX165">
        <v>24799.5</v>
      </c>
      <c r="GY165">
        <v>41596.1</v>
      </c>
      <c r="GZ165">
        <v>28400.400000000001</v>
      </c>
      <c r="HA165">
        <v>47525</v>
      </c>
      <c r="HB165">
        <v>32828.9</v>
      </c>
      <c r="HC165">
        <v>2.1282000000000001</v>
      </c>
      <c r="HD165">
        <v>2.16092</v>
      </c>
      <c r="HE165">
        <v>4.3764699999999997E-2</v>
      </c>
      <c r="HF165">
        <v>0</v>
      </c>
      <c r="HG165">
        <v>21.895299999999999</v>
      </c>
      <c r="HH165">
        <v>999.9</v>
      </c>
      <c r="HI165">
        <v>59.564999999999998</v>
      </c>
      <c r="HJ165">
        <v>27.614000000000001</v>
      </c>
      <c r="HK165">
        <v>21.984100000000002</v>
      </c>
      <c r="HL165">
        <v>61.190199999999997</v>
      </c>
      <c r="HM165">
        <v>30.8614</v>
      </c>
      <c r="HN165">
        <v>1</v>
      </c>
      <c r="HO165">
        <v>-0.30715399999999998</v>
      </c>
      <c r="HP165">
        <v>0.24574299999999999</v>
      </c>
      <c r="HQ165">
        <v>20.3523</v>
      </c>
      <c r="HR165">
        <v>5.2119</v>
      </c>
      <c r="HS165">
        <v>11.950100000000001</v>
      </c>
      <c r="HT165">
        <v>4.9892000000000003</v>
      </c>
      <c r="HU165">
        <v>3.2989999999999999</v>
      </c>
      <c r="HV165">
        <v>9999</v>
      </c>
      <c r="HW165">
        <v>999.9</v>
      </c>
      <c r="HX165">
        <v>9999</v>
      </c>
      <c r="HY165">
        <v>9999</v>
      </c>
      <c r="HZ165">
        <v>1.8702700000000001</v>
      </c>
      <c r="IA165">
        <v>1.87957</v>
      </c>
      <c r="IB165">
        <v>1.8794299999999999</v>
      </c>
      <c r="IC165">
        <v>1.87199</v>
      </c>
      <c r="ID165">
        <v>1.8760699999999999</v>
      </c>
      <c r="IE165">
        <v>1.87723</v>
      </c>
      <c r="IF165">
        <v>1.8772899999999999</v>
      </c>
      <c r="IG165">
        <v>1.88019</v>
      </c>
      <c r="IH165">
        <v>5</v>
      </c>
      <c r="II165">
        <v>0</v>
      </c>
      <c r="IJ165">
        <v>0</v>
      </c>
      <c r="IK165">
        <v>0</v>
      </c>
      <c r="IL165" t="s">
        <v>441</v>
      </c>
      <c r="IM165" t="s">
        <v>442</v>
      </c>
      <c r="IN165" t="s">
        <v>443</v>
      </c>
      <c r="IO165" t="s">
        <v>443</v>
      </c>
      <c r="IP165" t="s">
        <v>443</v>
      </c>
      <c r="IQ165" t="s">
        <v>443</v>
      </c>
      <c r="IR165">
        <v>0</v>
      </c>
      <c r="IS165">
        <v>100</v>
      </c>
      <c r="IT165">
        <v>100</v>
      </c>
      <c r="IU165">
        <v>3.1E-2</v>
      </c>
      <c r="IV165">
        <v>0.42299999999999999</v>
      </c>
      <c r="IW165">
        <v>-0.963636275285363</v>
      </c>
      <c r="IX165">
        <v>3.1429845563750499E-3</v>
      </c>
      <c r="IY165">
        <v>-2.6191379260519398E-6</v>
      </c>
      <c r="IZ165">
        <v>8.1946225552374905E-10</v>
      </c>
      <c r="JA165">
        <v>-4.65143318049056E-3</v>
      </c>
      <c r="JB165">
        <v>-4.0743828274618102E-2</v>
      </c>
      <c r="JC165">
        <v>3.8132344040852999E-3</v>
      </c>
      <c r="JD165">
        <v>-2.3311986755717701E-5</v>
      </c>
      <c r="JE165">
        <v>5</v>
      </c>
      <c r="JF165">
        <v>2227</v>
      </c>
      <c r="JG165">
        <v>1</v>
      </c>
      <c r="JH165">
        <v>23</v>
      </c>
      <c r="JI165">
        <v>4.5</v>
      </c>
      <c r="JJ165">
        <v>4.7</v>
      </c>
      <c r="JK165">
        <v>0.161133</v>
      </c>
      <c r="JL165">
        <v>4.99878</v>
      </c>
      <c r="JM165">
        <v>1.5954600000000001</v>
      </c>
      <c r="JN165">
        <v>2.3144499999999999</v>
      </c>
      <c r="JO165">
        <v>1.49658</v>
      </c>
      <c r="JP165">
        <v>2.4536099999999998</v>
      </c>
      <c r="JQ165">
        <v>30.544599999999999</v>
      </c>
      <c r="JR165">
        <v>24.315200000000001</v>
      </c>
      <c r="JS165">
        <v>2</v>
      </c>
      <c r="JT165">
        <v>507.45400000000001</v>
      </c>
      <c r="JU165">
        <v>548.50400000000002</v>
      </c>
      <c r="JV165">
        <v>22.0002</v>
      </c>
      <c r="JW165">
        <v>23.374600000000001</v>
      </c>
      <c r="JX165">
        <v>30.0001</v>
      </c>
      <c r="JY165">
        <v>23.424900000000001</v>
      </c>
      <c r="JZ165">
        <v>23.396000000000001</v>
      </c>
      <c r="KA165">
        <v>-1</v>
      </c>
      <c r="KB165">
        <v>20.05</v>
      </c>
      <c r="KC165">
        <v>95.7</v>
      </c>
      <c r="KD165">
        <v>22</v>
      </c>
      <c r="KE165">
        <v>400</v>
      </c>
      <c r="KF165">
        <v>15.3735</v>
      </c>
      <c r="KG165">
        <v>100.504</v>
      </c>
      <c r="KH165">
        <v>100.41</v>
      </c>
    </row>
    <row r="166" spans="1:294" x14ac:dyDescent="0.35">
      <c r="A166">
        <v>148</v>
      </c>
      <c r="B166">
        <v>1716936988</v>
      </c>
      <c r="C166">
        <v>48002</v>
      </c>
      <c r="D166" t="s">
        <v>1031</v>
      </c>
      <c r="E166" t="s">
        <v>1032</v>
      </c>
      <c r="F166">
        <v>15</v>
      </c>
      <c r="G166">
        <v>1716936980</v>
      </c>
      <c r="H166">
        <f t="shared" si="100"/>
        <v>9.508163263399974E-4</v>
      </c>
      <c r="I166">
        <f t="shared" si="101"/>
        <v>0.95081632633999735</v>
      </c>
      <c r="J166">
        <f t="shared" si="102"/>
        <v>7.9681214949068355</v>
      </c>
      <c r="K166">
        <f t="shared" si="103"/>
        <v>405.819866666667</v>
      </c>
      <c r="L166">
        <f t="shared" si="104"/>
        <v>276.35777892817299</v>
      </c>
      <c r="M166">
        <f t="shared" si="105"/>
        <v>27.810391860023618</v>
      </c>
      <c r="N166">
        <f t="shared" si="106"/>
        <v>40.838399991323733</v>
      </c>
      <c r="O166">
        <f t="shared" si="107"/>
        <v>0.10421079846946123</v>
      </c>
      <c r="P166">
        <f t="shared" si="108"/>
        <v>2.939536486068075</v>
      </c>
      <c r="Q166">
        <f t="shared" si="109"/>
        <v>0.10220104626506878</v>
      </c>
      <c r="R166">
        <f t="shared" si="110"/>
        <v>6.4052993901233521E-2</v>
      </c>
      <c r="S166">
        <f t="shared" si="111"/>
        <v>77.172340949143333</v>
      </c>
      <c r="T166">
        <f t="shared" si="112"/>
        <v>23.73131461145131</v>
      </c>
      <c r="U166">
        <f t="shared" si="113"/>
        <v>23.73131461145131</v>
      </c>
      <c r="V166">
        <f t="shared" si="114"/>
        <v>2.9469755608836699</v>
      </c>
      <c r="W166">
        <f t="shared" si="115"/>
        <v>69.886223093416262</v>
      </c>
      <c r="X166">
        <f t="shared" si="116"/>
        <v>2.0339278188137913</v>
      </c>
      <c r="Y166">
        <f t="shared" si="117"/>
        <v>2.91034159349985</v>
      </c>
      <c r="Z166">
        <f t="shared" si="118"/>
        <v>0.9130477420698786</v>
      </c>
      <c r="AA166">
        <f t="shared" si="119"/>
        <v>-41.930999991593886</v>
      </c>
      <c r="AB166">
        <f t="shared" si="120"/>
        <v>-32.908332639512729</v>
      </c>
      <c r="AC166">
        <f t="shared" si="121"/>
        <v>-2.3354601602570817</v>
      </c>
      <c r="AD166">
        <f t="shared" si="122"/>
        <v>-2.4518422203669843E-3</v>
      </c>
      <c r="AE166">
        <f t="shared" si="123"/>
        <v>7.9134254126956938</v>
      </c>
      <c r="AF166">
        <f t="shared" si="124"/>
        <v>0.87983643178907911</v>
      </c>
      <c r="AG166">
        <f t="shared" si="125"/>
        <v>7.9681214949068355</v>
      </c>
      <c r="AH166">
        <v>423.80609970099403</v>
      </c>
      <c r="AI166">
        <v>414.181236363636</v>
      </c>
      <c r="AJ166">
        <v>-2.18248573513058E-2</v>
      </c>
      <c r="AK166">
        <v>67.039764923751207</v>
      </c>
      <c r="AL166">
        <f t="shared" si="126"/>
        <v>0.95081632633999735</v>
      </c>
      <c r="AM166">
        <v>19.180240950192299</v>
      </c>
      <c r="AN166">
        <v>20.297511515151498</v>
      </c>
      <c r="AO166">
        <v>3.0827867902407099E-6</v>
      </c>
      <c r="AP166">
        <v>77.597998067719701</v>
      </c>
      <c r="AQ166">
        <v>0</v>
      </c>
      <c r="AR166">
        <v>0</v>
      </c>
      <c r="AS166">
        <f t="shared" si="127"/>
        <v>1</v>
      </c>
      <c r="AT166">
        <f t="shared" si="128"/>
        <v>0</v>
      </c>
      <c r="AU166">
        <f t="shared" si="129"/>
        <v>53801.390626668144</v>
      </c>
      <c r="AV166" t="s">
        <v>484</v>
      </c>
      <c r="AW166">
        <v>10531.5</v>
      </c>
      <c r="AX166">
        <v>1256.3007692307699</v>
      </c>
      <c r="AY166">
        <v>6278</v>
      </c>
      <c r="AZ166">
        <f t="shared" si="130"/>
        <v>0.79988837699414306</v>
      </c>
      <c r="BA166">
        <v>-1.58532174459789</v>
      </c>
      <c r="BB166" t="s">
        <v>1033</v>
      </c>
      <c r="BC166">
        <v>10507.3</v>
      </c>
      <c r="BD166">
        <v>2301.4843999999998</v>
      </c>
      <c r="BE166">
        <v>3076.46</v>
      </c>
      <c r="BF166">
        <f t="shared" si="131"/>
        <v>0.25190498169974584</v>
      </c>
      <c r="BG166">
        <v>0.5</v>
      </c>
      <c r="BH166">
        <f t="shared" si="132"/>
        <v>336.57673380790476</v>
      </c>
      <c r="BI166">
        <f t="shared" si="133"/>
        <v>7.9681214949068355</v>
      </c>
      <c r="BJ166">
        <f t="shared" si="134"/>
        <v>42.392677985220239</v>
      </c>
      <c r="BK166">
        <f t="shared" si="135"/>
        <v>2.8384146258181898E-2</v>
      </c>
      <c r="BL166">
        <f t="shared" si="136"/>
        <v>1.0406571188963938</v>
      </c>
      <c r="BM166">
        <f t="shared" si="137"/>
        <v>1039.7709747324905</v>
      </c>
      <c r="BN166" t="s">
        <v>438</v>
      </c>
      <c r="BO166">
        <v>0</v>
      </c>
      <c r="BP166">
        <f t="shared" si="138"/>
        <v>1039.7709747324905</v>
      </c>
      <c r="BQ166">
        <f t="shared" si="139"/>
        <v>0.66202356775888838</v>
      </c>
      <c r="BR166">
        <f t="shared" si="140"/>
        <v>0.38050757400149038</v>
      </c>
      <c r="BS166">
        <f t="shared" si="141"/>
        <v>0.61118748045509552</v>
      </c>
      <c r="BT166">
        <f t="shared" si="142"/>
        <v>0.42577351854677153</v>
      </c>
      <c r="BU166">
        <f t="shared" si="143"/>
        <v>0.63754116940802608</v>
      </c>
      <c r="BV166">
        <f t="shared" si="144"/>
        <v>0.17190676205001648</v>
      </c>
      <c r="BW166">
        <f t="shared" si="145"/>
        <v>0.82809323794998346</v>
      </c>
      <c r="DF166">
        <f t="shared" si="146"/>
        <v>399.98733333333303</v>
      </c>
      <c r="DG166">
        <f t="shared" si="147"/>
        <v>336.57673380790476</v>
      </c>
      <c r="DH166">
        <f t="shared" si="148"/>
        <v>0.8414684810216615</v>
      </c>
      <c r="DI166">
        <f t="shared" si="149"/>
        <v>0.19293696204332317</v>
      </c>
      <c r="DJ166">
        <v>1716936980</v>
      </c>
      <c r="DK166">
        <v>405.819866666667</v>
      </c>
      <c r="DL166">
        <v>415.73973333333299</v>
      </c>
      <c r="DM166">
        <v>20.211573333333298</v>
      </c>
      <c r="DN166">
        <v>19.177600000000002</v>
      </c>
      <c r="DO166">
        <v>405.87786666666699</v>
      </c>
      <c r="DP166">
        <v>19.790573333333299</v>
      </c>
      <c r="DQ166">
        <v>500.23739999999998</v>
      </c>
      <c r="DR166">
        <v>100.531866666667</v>
      </c>
      <c r="DS166">
        <v>9.9973580000000006E-2</v>
      </c>
      <c r="DT166">
        <v>23.52366</v>
      </c>
      <c r="DU166">
        <v>22.618026666666701</v>
      </c>
      <c r="DV166">
        <v>999.9</v>
      </c>
      <c r="DW166">
        <v>0</v>
      </c>
      <c r="DX166">
        <v>0</v>
      </c>
      <c r="DY166">
        <v>10003.833333333299</v>
      </c>
      <c r="DZ166">
        <v>0</v>
      </c>
      <c r="EA166">
        <v>0.22148200000000001</v>
      </c>
      <c r="EB166">
        <v>-9.8447053333333301</v>
      </c>
      <c r="EC166">
        <v>414.30399999999997</v>
      </c>
      <c r="ED166">
        <v>423.86840000000001</v>
      </c>
      <c r="EE166">
        <v>1.1187720000000001</v>
      </c>
      <c r="EF166">
        <v>415.73973333333299</v>
      </c>
      <c r="EG166">
        <v>19.177600000000002</v>
      </c>
      <c r="EH166">
        <v>2.0404346666666702</v>
      </c>
      <c r="EI166">
        <v>1.92796266666667</v>
      </c>
      <c r="EJ166">
        <v>17.7616533333333</v>
      </c>
      <c r="EK166">
        <v>16.864806666666698</v>
      </c>
      <c r="EL166">
        <v>399.98733333333303</v>
      </c>
      <c r="EM166">
        <v>0.95001933333333299</v>
      </c>
      <c r="EN166">
        <v>4.99807866666667E-2</v>
      </c>
      <c r="EO166">
        <v>0</v>
      </c>
      <c r="EP166">
        <v>2301.4153333333302</v>
      </c>
      <c r="EQ166">
        <v>8.3295499999999993</v>
      </c>
      <c r="ER166">
        <v>4887.0726666666696</v>
      </c>
      <c r="ES166">
        <v>3981.2020000000002</v>
      </c>
      <c r="ET166">
        <v>38.374733333333303</v>
      </c>
      <c r="EU166">
        <v>41.570399999999999</v>
      </c>
      <c r="EV166">
        <v>40.237333333333297</v>
      </c>
      <c r="EW166">
        <v>41.778933333333299</v>
      </c>
      <c r="EX166">
        <v>41.337200000000003</v>
      </c>
      <c r="EY166">
        <v>372.08266666666702</v>
      </c>
      <c r="EZ166">
        <v>19.579333333333299</v>
      </c>
      <c r="FA166">
        <v>0</v>
      </c>
      <c r="FB166">
        <v>299</v>
      </c>
      <c r="FC166">
        <v>0</v>
      </c>
      <c r="FD166">
        <v>2301.4843999999998</v>
      </c>
      <c r="FE166">
        <v>2.84846154115615</v>
      </c>
      <c r="FF166">
        <v>7.1084615196916001</v>
      </c>
      <c r="FG166">
        <v>4887.0659999999998</v>
      </c>
      <c r="FH166">
        <v>15</v>
      </c>
      <c r="FI166">
        <v>1716937024</v>
      </c>
      <c r="FJ166" t="s">
        <v>1034</v>
      </c>
      <c r="FK166">
        <v>1716937024</v>
      </c>
      <c r="FL166">
        <v>1716937018</v>
      </c>
      <c r="FM166">
        <v>150</v>
      </c>
      <c r="FN166">
        <v>-0.09</v>
      </c>
      <c r="FO166">
        <v>-2E-3</v>
      </c>
      <c r="FP166">
        <v>-5.8000000000000003E-2</v>
      </c>
      <c r="FQ166">
        <v>0.42099999999999999</v>
      </c>
      <c r="FR166">
        <v>416</v>
      </c>
      <c r="FS166">
        <v>19</v>
      </c>
      <c r="FT166">
        <v>0.16</v>
      </c>
      <c r="FU166">
        <v>0.09</v>
      </c>
      <c r="FV166">
        <v>-9.8143945000000006</v>
      </c>
      <c r="FW166">
        <v>-0.382957443609032</v>
      </c>
      <c r="FX166">
        <v>4.4671332695029403E-2</v>
      </c>
      <c r="FY166">
        <v>1</v>
      </c>
      <c r="FZ166">
        <v>405.92439999999999</v>
      </c>
      <c r="GA166">
        <v>-0.76264285714270397</v>
      </c>
      <c r="GB166">
        <v>5.6607184467462102E-2</v>
      </c>
      <c r="GC166">
        <v>1</v>
      </c>
      <c r="GD166">
        <v>1.1183354999999999</v>
      </c>
      <c r="GE166">
        <v>3.80706766917415E-3</v>
      </c>
      <c r="GF166">
        <v>1.1518006554955601E-3</v>
      </c>
      <c r="GG166">
        <v>1</v>
      </c>
      <c r="GH166">
        <v>0.10003154374999999</v>
      </c>
      <c r="GI166">
        <v>1.69844117646748E-4</v>
      </c>
      <c r="GJ166">
        <v>2.71670779549325E-4</v>
      </c>
      <c r="GK166">
        <v>1</v>
      </c>
      <c r="GL166">
        <v>4</v>
      </c>
      <c r="GM166">
        <v>4</v>
      </c>
      <c r="GN166" t="s">
        <v>440</v>
      </c>
      <c r="GO166">
        <v>2.9506199999999998</v>
      </c>
      <c r="GP166">
        <v>2.8856600000000001</v>
      </c>
      <c r="GQ166">
        <v>9.9460800000000002E-2</v>
      </c>
      <c r="GR166">
        <v>0.10367899999999999</v>
      </c>
      <c r="GS166">
        <v>0.102593</v>
      </c>
      <c r="GT166">
        <v>0.104502</v>
      </c>
      <c r="GU166">
        <v>33183.599999999999</v>
      </c>
      <c r="GV166">
        <v>24813</v>
      </c>
      <c r="GW166">
        <v>34639.300000000003</v>
      </c>
      <c r="GX166">
        <v>24800</v>
      </c>
      <c r="GY166">
        <v>41598.800000000003</v>
      </c>
      <c r="GZ166">
        <v>28402.400000000001</v>
      </c>
      <c r="HA166">
        <v>47526.9</v>
      </c>
      <c r="HB166">
        <v>32830.400000000001</v>
      </c>
      <c r="HC166">
        <v>2.12785</v>
      </c>
      <c r="HD166">
        <v>2.1610499999999999</v>
      </c>
      <c r="HE166">
        <v>4.39137E-2</v>
      </c>
      <c r="HF166">
        <v>0</v>
      </c>
      <c r="HG166">
        <v>21.8933</v>
      </c>
      <c r="HH166">
        <v>999.9</v>
      </c>
      <c r="HI166">
        <v>59.546999999999997</v>
      </c>
      <c r="HJ166">
        <v>27.614000000000001</v>
      </c>
      <c r="HK166">
        <v>21.978200000000001</v>
      </c>
      <c r="HL166">
        <v>61.370199999999997</v>
      </c>
      <c r="HM166">
        <v>31.5184</v>
      </c>
      <c r="HN166">
        <v>1</v>
      </c>
      <c r="HO166">
        <v>-0.30719999999999997</v>
      </c>
      <c r="HP166">
        <v>0.24798500000000001</v>
      </c>
      <c r="HQ166">
        <v>20.3523</v>
      </c>
      <c r="HR166">
        <v>5.2156399999999996</v>
      </c>
      <c r="HS166">
        <v>11.950100000000001</v>
      </c>
      <c r="HT166">
        <v>4.9882499999999999</v>
      </c>
      <c r="HU166">
        <v>3.2989999999999999</v>
      </c>
      <c r="HV166">
        <v>9999</v>
      </c>
      <c r="HW166">
        <v>999.9</v>
      </c>
      <c r="HX166">
        <v>9999</v>
      </c>
      <c r="HY166">
        <v>9999</v>
      </c>
      <c r="HZ166">
        <v>1.8702700000000001</v>
      </c>
      <c r="IA166">
        <v>1.8795200000000001</v>
      </c>
      <c r="IB166">
        <v>1.8794299999999999</v>
      </c>
      <c r="IC166">
        <v>1.87199</v>
      </c>
      <c r="ID166">
        <v>1.8760699999999999</v>
      </c>
      <c r="IE166">
        <v>1.8772800000000001</v>
      </c>
      <c r="IF166">
        <v>1.8773</v>
      </c>
      <c r="IG166">
        <v>1.88019</v>
      </c>
      <c r="IH166">
        <v>5</v>
      </c>
      <c r="II166">
        <v>0</v>
      </c>
      <c r="IJ166">
        <v>0</v>
      </c>
      <c r="IK166">
        <v>0</v>
      </c>
      <c r="IL166" t="s">
        <v>441</v>
      </c>
      <c r="IM166" t="s">
        <v>442</v>
      </c>
      <c r="IN166" t="s">
        <v>443</v>
      </c>
      <c r="IO166" t="s">
        <v>443</v>
      </c>
      <c r="IP166" t="s">
        <v>443</v>
      </c>
      <c r="IQ166" t="s">
        <v>443</v>
      </c>
      <c r="IR166">
        <v>0</v>
      </c>
      <c r="IS166">
        <v>100</v>
      </c>
      <c r="IT166">
        <v>100</v>
      </c>
      <c r="IU166">
        <v>-5.8000000000000003E-2</v>
      </c>
      <c r="IV166">
        <v>0.42099999999999999</v>
      </c>
      <c r="IW166">
        <v>-0.88174036472248396</v>
      </c>
      <c r="IX166">
        <v>3.1429845563750499E-3</v>
      </c>
      <c r="IY166">
        <v>-2.6191379260519398E-6</v>
      </c>
      <c r="IZ166">
        <v>8.1946225552374905E-10</v>
      </c>
      <c r="JA166">
        <v>-6.5334500702253495E-4</v>
      </c>
      <c r="JB166">
        <v>-4.0743828274618102E-2</v>
      </c>
      <c r="JC166">
        <v>3.8132344040852999E-3</v>
      </c>
      <c r="JD166">
        <v>-2.3311986755717701E-5</v>
      </c>
      <c r="JE166">
        <v>5</v>
      </c>
      <c r="JF166">
        <v>2227</v>
      </c>
      <c r="JG166">
        <v>1</v>
      </c>
      <c r="JH166">
        <v>23</v>
      </c>
      <c r="JI166">
        <v>4.7</v>
      </c>
      <c r="JJ166">
        <v>4.5999999999999996</v>
      </c>
      <c r="JK166">
        <v>0.161133</v>
      </c>
      <c r="JL166">
        <v>4.99878</v>
      </c>
      <c r="JM166">
        <v>1.5954600000000001</v>
      </c>
      <c r="JN166">
        <v>2.3156699999999999</v>
      </c>
      <c r="JO166">
        <v>1.49658</v>
      </c>
      <c r="JP166">
        <v>2.3120099999999999</v>
      </c>
      <c r="JQ166">
        <v>30.544599999999999</v>
      </c>
      <c r="JR166">
        <v>24.3064</v>
      </c>
      <c r="JS166">
        <v>2</v>
      </c>
      <c r="JT166">
        <v>507.3</v>
      </c>
      <c r="JU166">
        <v>548.66800000000001</v>
      </c>
      <c r="JV166">
        <v>21.9999</v>
      </c>
      <c r="JW166">
        <v>23.382400000000001</v>
      </c>
      <c r="JX166">
        <v>30.0001</v>
      </c>
      <c r="JY166">
        <v>23.430700000000002</v>
      </c>
      <c r="JZ166">
        <v>23.402999999999999</v>
      </c>
      <c r="KA166">
        <v>-1</v>
      </c>
      <c r="KB166">
        <v>20.05</v>
      </c>
      <c r="KC166">
        <v>95.7</v>
      </c>
      <c r="KD166">
        <v>22</v>
      </c>
      <c r="KE166">
        <v>400</v>
      </c>
      <c r="KF166">
        <v>15.3735</v>
      </c>
      <c r="KG166">
        <v>100.506</v>
      </c>
      <c r="KH166">
        <v>100.413</v>
      </c>
    </row>
    <row r="167" spans="1:294" x14ac:dyDescent="0.35">
      <c r="A167">
        <v>149</v>
      </c>
      <c r="B167">
        <v>1716937288</v>
      </c>
      <c r="C167">
        <v>48302</v>
      </c>
      <c r="D167" t="s">
        <v>1035</v>
      </c>
      <c r="E167" t="s">
        <v>1036</v>
      </c>
      <c r="F167">
        <v>15</v>
      </c>
      <c r="G167">
        <v>1716937280</v>
      </c>
      <c r="H167">
        <f t="shared" si="100"/>
        <v>9.493264262868434E-4</v>
      </c>
      <c r="I167">
        <f t="shared" si="101"/>
        <v>0.94932642628684338</v>
      </c>
      <c r="J167">
        <f t="shared" si="102"/>
        <v>7.7549194733455753</v>
      </c>
      <c r="K167">
        <f t="shared" si="103"/>
        <v>406.48286666666701</v>
      </c>
      <c r="L167">
        <f t="shared" si="104"/>
        <v>280.01071813151759</v>
      </c>
      <c r="M167">
        <f t="shared" si="105"/>
        <v>28.176318335563916</v>
      </c>
      <c r="N167">
        <f t="shared" si="106"/>
        <v>40.902686602779148</v>
      </c>
      <c r="O167">
        <f t="shared" si="107"/>
        <v>0.10394749309043476</v>
      </c>
      <c r="P167">
        <f t="shared" si="108"/>
        <v>2.9391732368165528</v>
      </c>
      <c r="Q167">
        <f t="shared" si="109"/>
        <v>0.10194753694309107</v>
      </c>
      <c r="R167">
        <f t="shared" si="110"/>
        <v>6.3893693731805326E-2</v>
      </c>
      <c r="S167">
        <f t="shared" si="111"/>
        <v>77.176786599956046</v>
      </c>
      <c r="T167">
        <f t="shared" si="112"/>
        <v>23.726452712931174</v>
      </c>
      <c r="U167">
        <f t="shared" si="113"/>
        <v>23.726452712931174</v>
      </c>
      <c r="V167">
        <f t="shared" si="114"/>
        <v>2.9461132471266915</v>
      </c>
      <c r="W167">
        <f t="shared" si="115"/>
        <v>69.851690593183918</v>
      </c>
      <c r="X167">
        <f t="shared" si="116"/>
        <v>2.0322733394222436</v>
      </c>
      <c r="Y167">
        <f t="shared" si="117"/>
        <v>2.9094118154680015</v>
      </c>
      <c r="Z167">
        <f t="shared" si="118"/>
        <v>0.9138399077044479</v>
      </c>
      <c r="AA167">
        <f t="shared" si="119"/>
        <v>-41.865295399249796</v>
      </c>
      <c r="AB167">
        <f t="shared" si="120"/>
        <v>-32.973686154817109</v>
      </c>
      <c r="AC167">
        <f t="shared" si="121"/>
        <v>-2.3402671590504514</v>
      </c>
      <c r="AD167">
        <f t="shared" si="122"/>
        <v>-2.4621131613145053E-3</v>
      </c>
      <c r="AE167">
        <f t="shared" si="123"/>
        <v>7.720864772664684</v>
      </c>
      <c r="AF167">
        <f t="shared" si="124"/>
        <v>0.87744866827020818</v>
      </c>
      <c r="AG167">
        <f t="shared" si="125"/>
        <v>7.7549194733455753</v>
      </c>
      <c r="AH167">
        <v>424.311321023608</v>
      </c>
      <c r="AI167">
        <v>414.83013939393902</v>
      </c>
      <c r="AJ167">
        <v>-3.92740734228976E-4</v>
      </c>
      <c r="AK167">
        <v>67.039570607503904</v>
      </c>
      <c r="AL167">
        <f t="shared" si="126"/>
        <v>0.94932642628684338</v>
      </c>
      <c r="AM167">
        <v>19.167515554966201</v>
      </c>
      <c r="AN167">
        <v>20.2830224242424</v>
      </c>
      <c r="AO167">
        <v>9.4566461423234405E-6</v>
      </c>
      <c r="AP167">
        <v>77.585814682784701</v>
      </c>
      <c r="AQ167">
        <v>0</v>
      </c>
      <c r="AR167">
        <v>0</v>
      </c>
      <c r="AS167">
        <f t="shared" si="127"/>
        <v>1</v>
      </c>
      <c r="AT167">
        <f t="shared" si="128"/>
        <v>0</v>
      </c>
      <c r="AU167">
        <f t="shared" si="129"/>
        <v>53791.556017691466</v>
      </c>
      <c r="AV167" t="s">
        <v>484</v>
      </c>
      <c r="AW167">
        <v>10531.5</v>
      </c>
      <c r="AX167">
        <v>1256.3007692307699</v>
      </c>
      <c r="AY167">
        <v>6278</v>
      </c>
      <c r="AZ167">
        <f t="shared" si="130"/>
        <v>0.79988837699414306</v>
      </c>
      <c r="BA167">
        <v>-1.58532174459789</v>
      </c>
      <c r="BB167" t="s">
        <v>1037</v>
      </c>
      <c r="BC167">
        <v>10504.3</v>
      </c>
      <c r="BD167">
        <v>2300.7572</v>
      </c>
      <c r="BE167">
        <v>3068.81</v>
      </c>
      <c r="BF167">
        <f t="shared" si="131"/>
        <v>0.25027707808564226</v>
      </c>
      <c r="BG167">
        <v>0.5</v>
      </c>
      <c r="BH167">
        <f t="shared" si="132"/>
        <v>336.59624063331114</v>
      </c>
      <c r="BI167">
        <f t="shared" si="133"/>
        <v>7.7549194733455753</v>
      </c>
      <c r="BJ167">
        <f t="shared" si="134"/>
        <v>42.121161800158418</v>
      </c>
      <c r="BK167">
        <f t="shared" si="135"/>
        <v>2.7749095475248488E-2</v>
      </c>
      <c r="BL167">
        <f t="shared" si="136"/>
        <v>1.0457441157973286</v>
      </c>
      <c r="BM167">
        <f t="shared" si="137"/>
        <v>1038.8956891079856</v>
      </c>
      <c r="BN167" t="s">
        <v>438</v>
      </c>
      <c r="BO167">
        <v>0</v>
      </c>
      <c r="BP167">
        <f t="shared" si="138"/>
        <v>1038.8956891079856</v>
      </c>
      <c r="BQ167">
        <f t="shared" si="139"/>
        <v>0.66146627223321564</v>
      </c>
      <c r="BR167">
        <f t="shared" si="140"/>
        <v>0.37836710440377708</v>
      </c>
      <c r="BS167">
        <f t="shared" si="141"/>
        <v>0.61254554396409799</v>
      </c>
      <c r="BT167">
        <f t="shared" si="142"/>
        <v>0.42375111086967421</v>
      </c>
      <c r="BU167">
        <f t="shared" si="143"/>
        <v>0.63906455813531715</v>
      </c>
      <c r="BV167">
        <f t="shared" si="144"/>
        <v>0.17084982007895275</v>
      </c>
      <c r="BW167">
        <f t="shared" si="145"/>
        <v>0.82915017992104723</v>
      </c>
      <c r="DF167">
        <f t="shared" si="146"/>
        <v>400.010533333333</v>
      </c>
      <c r="DG167">
        <f t="shared" si="147"/>
        <v>336.59624063331114</v>
      </c>
      <c r="DH167">
        <f t="shared" si="148"/>
        <v>0.8414684429142818</v>
      </c>
      <c r="DI167">
        <f t="shared" si="149"/>
        <v>0.19293688582856344</v>
      </c>
      <c r="DJ167">
        <v>1716937280</v>
      </c>
      <c r="DK167">
        <v>406.48286666666701</v>
      </c>
      <c r="DL167">
        <v>416.17140000000001</v>
      </c>
      <c r="DM167">
        <v>20.1963333333333</v>
      </c>
      <c r="DN167">
        <v>19.165140000000001</v>
      </c>
      <c r="DO167">
        <v>406.46786666666702</v>
      </c>
      <c r="DP167">
        <v>19.776333333333302</v>
      </c>
      <c r="DQ167">
        <v>500.23253333333298</v>
      </c>
      <c r="DR167">
        <v>100.525866666667</v>
      </c>
      <c r="DS167">
        <v>9.9989813333333302E-2</v>
      </c>
      <c r="DT167">
        <v>23.518360000000001</v>
      </c>
      <c r="DU167">
        <v>22.607959999999999</v>
      </c>
      <c r="DV167">
        <v>999.9</v>
      </c>
      <c r="DW167">
        <v>0</v>
      </c>
      <c r="DX167">
        <v>0</v>
      </c>
      <c r="DY167">
        <v>10002.362666666701</v>
      </c>
      <c r="DZ167">
        <v>0</v>
      </c>
      <c r="EA167">
        <v>0.22148200000000001</v>
      </c>
      <c r="EB167">
        <v>-9.7748966666666703</v>
      </c>
      <c r="EC167">
        <v>414.808533333333</v>
      </c>
      <c r="ED167">
        <v>424.30326666666701</v>
      </c>
      <c r="EE167">
        <v>1.11419933333333</v>
      </c>
      <c r="EF167">
        <v>416.17140000000001</v>
      </c>
      <c r="EG167">
        <v>19.165140000000001</v>
      </c>
      <c r="EH167">
        <v>2.0385993333333299</v>
      </c>
      <c r="EI167">
        <v>1.92659266666667</v>
      </c>
      <c r="EJ167">
        <v>17.74736</v>
      </c>
      <c r="EK167">
        <v>16.8536066666667</v>
      </c>
      <c r="EL167">
        <v>400.010533333333</v>
      </c>
      <c r="EM167">
        <v>0.95002153333333295</v>
      </c>
      <c r="EN167">
        <v>4.9978513333333301E-2</v>
      </c>
      <c r="EO167">
        <v>0</v>
      </c>
      <c r="EP167">
        <v>2300.6866666666701</v>
      </c>
      <c r="EQ167">
        <v>8.3295499999999993</v>
      </c>
      <c r="ER167">
        <v>4885.7606666666697</v>
      </c>
      <c r="ES167">
        <v>3981.44133333333</v>
      </c>
      <c r="ET167">
        <v>38.3874</v>
      </c>
      <c r="EU167">
        <v>41.557866666666698</v>
      </c>
      <c r="EV167">
        <v>40.245800000000003</v>
      </c>
      <c r="EW167">
        <v>41.770666666666699</v>
      </c>
      <c r="EX167">
        <v>41.345599999999997</v>
      </c>
      <c r="EY167">
        <v>372.10599999999999</v>
      </c>
      <c r="EZ167">
        <v>19.579999999999998</v>
      </c>
      <c r="FA167">
        <v>0</v>
      </c>
      <c r="FB167">
        <v>298.799999952316</v>
      </c>
      <c r="FC167">
        <v>0</v>
      </c>
      <c r="FD167">
        <v>2300.7572</v>
      </c>
      <c r="FE167">
        <v>2.4830769210416599</v>
      </c>
      <c r="FF167">
        <v>3.6984615038908801</v>
      </c>
      <c r="FG167">
        <v>4885.6455999999998</v>
      </c>
      <c r="FH167">
        <v>15</v>
      </c>
      <c r="FI167">
        <v>1716937312</v>
      </c>
      <c r="FJ167" t="s">
        <v>1038</v>
      </c>
      <c r="FK167">
        <v>1716937312</v>
      </c>
      <c r="FL167">
        <v>1716937306</v>
      </c>
      <c r="FM167">
        <v>151</v>
      </c>
      <c r="FN167">
        <v>7.2999999999999995E-2</v>
      </c>
      <c r="FO167">
        <v>-1E-3</v>
      </c>
      <c r="FP167">
        <v>1.4999999999999999E-2</v>
      </c>
      <c r="FQ167">
        <v>0.42</v>
      </c>
      <c r="FR167">
        <v>416</v>
      </c>
      <c r="FS167">
        <v>19</v>
      </c>
      <c r="FT167">
        <v>0.2</v>
      </c>
      <c r="FU167">
        <v>0.11</v>
      </c>
      <c r="FV167">
        <v>-9.4740769999999994</v>
      </c>
      <c r="FW167">
        <v>-4.1475852631579198</v>
      </c>
      <c r="FX167">
        <v>0.53007669671567303</v>
      </c>
      <c r="FY167">
        <v>0</v>
      </c>
      <c r="FZ167">
        <v>406.37973333333298</v>
      </c>
      <c r="GA167">
        <v>0.50957142857020299</v>
      </c>
      <c r="GB167">
        <v>4.0514140192726998E-2</v>
      </c>
      <c r="GC167">
        <v>1</v>
      </c>
      <c r="GD167">
        <v>1.117586</v>
      </c>
      <c r="GE167">
        <v>-4.13097744360897E-2</v>
      </c>
      <c r="GF167">
        <v>6.9730742144337001E-3</v>
      </c>
      <c r="GG167">
        <v>1</v>
      </c>
      <c r="GH167">
        <v>0.100018475</v>
      </c>
      <c r="GI167">
        <v>-1.1779411764745699E-4</v>
      </c>
      <c r="GJ167">
        <v>2.2060505008952101E-4</v>
      </c>
      <c r="GK167">
        <v>1</v>
      </c>
      <c r="GL167">
        <v>3</v>
      </c>
      <c r="GM167">
        <v>4</v>
      </c>
      <c r="GN167" t="s">
        <v>448</v>
      </c>
      <c r="GO167">
        <v>2.95086</v>
      </c>
      <c r="GP167">
        <v>2.8858999999999999</v>
      </c>
      <c r="GQ167">
        <v>9.9590700000000004E-2</v>
      </c>
      <c r="GR167">
        <v>0.10376100000000001</v>
      </c>
      <c r="GS167">
        <v>0.102543</v>
      </c>
      <c r="GT167">
        <v>0.104453</v>
      </c>
      <c r="GU167">
        <v>33180.9</v>
      </c>
      <c r="GV167">
        <v>24812.400000000001</v>
      </c>
      <c r="GW167">
        <v>34641.4</v>
      </c>
      <c r="GX167">
        <v>24801.7</v>
      </c>
      <c r="GY167">
        <v>41601.300000000003</v>
      </c>
      <c r="GZ167">
        <v>28404.7</v>
      </c>
      <c r="HA167">
        <v>47526.9</v>
      </c>
      <c r="HB167">
        <v>32831.300000000003</v>
      </c>
      <c r="HC167">
        <v>2.1276999999999999</v>
      </c>
      <c r="HD167">
        <v>2.16073</v>
      </c>
      <c r="HE167">
        <v>4.4435299999999997E-2</v>
      </c>
      <c r="HF167">
        <v>0</v>
      </c>
      <c r="HG167">
        <v>21.874600000000001</v>
      </c>
      <c r="HH167">
        <v>999.9</v>
      </c>
      <c r="HI167">
        <v>59.523000000000003</v>
      </c>
      <c r="HJ167">
        <v>27.593</v>
      </c>
      <c r="HK167">
        <v>21.943000000000001</v>
      </c>
      <c r="HL167">
        <v>60.770200000000003</v>
      </c>
      <c r="HM167">
        <v>30.564900000000002</v>
      </c>
      <c r="HN167">
        <v>1</v>
      </c>
      <c r="HO167">
        <v>-0.30747000000000002</v>
      </c>
      <c r="HP167">
        <v>0.23483100000000001</v>
      </c>
      <c r="HQ167">
        <v>20.3523</v>
      </c>
      <c r="HR167">
        <v>5.21699</v>
      </c>
      <c r="HS167">
        <v>11.950100000000001</v>
      </c>
      <c r="HT167">
        <v>4.9896500000000001</v>
      </c>
      <c r="HU167">
        <v>3.2989999999999999</v>
      </c>
      <c r="HV167">
        <v>9999</v>
      </c>
      <c r="HW167">
        <v>999.9</v>
      </c>
      <c r="HX167">
        <v>9999</v>
      </c>
      <c r="HY167">
        <v>9999</v>
      </c>
      <c r="HZ167">
        <v>1.8702700000000001</v>
      </c>
      <c r="IA167">
        <v>1.87954</v>
      </c>
      <c r="IB167">
        <v>1.87944</v>
      </c>
      <c r="IC167">
        <v>1.8720399999999999</v>
      </c>
      <c r="ID167">
        <v>1.8760699999999999</v>
      </c>
      <c r="IE167">
        <v>1.8772599999999999</v>
      </c>
      <c r="IF167">
        <v>1.87731</v>
      </c>
      <c r="IG167">
        <v>1.88019</v>
      </c>
      <c r="IH167">
        <v>5</v>
      </c>
      <c r="II167">
        <v>0</v>
      </c>
      <c r="IJ167">
        <v>0</v>
      </c>
      <c r="IK167">
        <v>0</v>
      </c>
      <c r="IL167" t="s">
        <v>441</v>
      </c>
      <c r="IM167" t="s">
        <v>442</v>
      </c>
      <c r="IN167" t="s">
        <v>443</v>
      </c>
      <c r="IO167" t="s">
        <v>443</v>
      </c>
      <c r="IP167" t="s">
        <v>443</v>
      </c>
      <c r="IQ167" t="s">
        <v>443</v>
      </c>
      <c r="IR167">
        <v>0</v>
      </c>
      <c r="IS167">
        <v>100</v>
      </c>
      <c r="IT167">
        <v>100</v>
      </c>
      <c r="IU167">
        <v>1.4999999999999999E-2</v>
      </c>
      <c r="IV167">
        <v>0.42</v>
      </c>
      <c r="IW167">
        <v>-0.97117734550824397</v>
      </c>
      <c r="IX167">
        <v>3.1429845563750499E-3</v>
      </c>
      <c r="IY167">
        <v>-2.6191379260519398E-6</v>
      </c>
      <c r="IZ167">
        <v>8.1946225552374905E-10</v>
      </c>
      <c r="JA167">
        <v>-2.2852928868996201E-3</v>
      </c>
      <c r="JB167">
        <v>-4.0743828274618102E-2</v>
      </c>
      <c r="JC167">
        <v>3.8132344040852999E-3</v>
      </c>
      <c r="JD167">
        <v>-2.3311986755717701E-5</v>
      </c>
      <c r="JE167">
        <v>5</v>
      </c>
      <c r="JF167">
        <v>2227</v>
      </c>
      <c r="JG167">
        <v>1</v>
      </c>
      <c r="JH167">
        <v>23</v>
      </c>
      <c r="JI167">
        <v>4.4000000000000004</v>
      </c>
      <c r="JJ167">
        <v>4.5</v>
      </c>
      <c r="JK167">
        <v>0.161133</v>
      </c>
      <c r="JL167">
        <v>4.99878</v>
      </c>
      <c r="JM167">
        <v>1.5954600000000001</v>
      </c>
      <c r="JN167">
        <v>2.3156699999999999</v>
      </c>
      <c r="JO167">
        <v>1.49658</v>
      </c>
      <c r="JP167">
        <v>2.49268</v>
      </c>
      <c r="JQ167">
        <v>30.544599999999999</v>
      </c>
      <c r="JR167">
        <v>24.315200000000001</v>
      </c>
      <c r="JS167">
        <v>2</v>
      </c>
      <c r="JT167">
        <v>507.26499999999999</v>
      </c>
      <c r="JU167">
        <v>548.51099999999997</v>
      </c>
      <c r="JV167">
        <v>22</v>
      </c>
      <c r="JW167">
        <v>23.386399999999998</v>
      </c>
      <c r="JX167">
        <v>30</v>
      </c>
      <c r="JY167">
        <v>23.436599999999999</v>
      </c>
      <c r="JZ167">
        <v>23.409600000000001</v>
      </c>
      <c r="KA167">
        <v>-1</v>
      </c>
      <c r="KB167">
        <v>20.05</v>
      </c>
      <c r="KC167">
        <v>95.7</v>
      </c>
      <c r="KD167">
        <v>22</v>
      </c>
      <c r="KE167">
        <v>400</v>
      </c>
      <c r="KF167">
        <v>15.3735</v>
      </c>
      <c r="KG167">
        <v>100.508</v>
      </c>
      <c r="KH167">
        <v>100.41800000000001</v>
      </c>
    </row>
    <row r="168" spans="1:294" x14ac:dyDescent="0.35">
      <c r="A168">
        <v>150</v>
      </c>
      <c r="B168">
        <v>1716937588</v>
      </c>
      <c r="C168">
        <v>48602</v>
      </c>
      <c r="D168" t="s">
        <v>1039</v>
      </c>
      <c r="E168" t="s">
        <v>1040</v>
      </c>
      <c r="F168">
        <v>15</v>
      </c>
      <c r="G168">
        <v>1716937580</v>
      </c>
      <c r="H168">
        <f t="shared" si="100"/>
        <v>9.4510129850524033E-4</v>
      </c>
      <c r="I168">
        <f t="shared" si="101"/>
        <v>0.94510129850524038</v>
      </c>
      <c r="J168">
        <f t="shared" si="102"/>
        <v>7.8983627360634241</v>
      </c>
      <c r="K168">
        <f t="shared" si="103"/>
        <v>406.40733333333299</v>
      </c>
      <c r="L168">
        <f t="shared" si="104"/>
        <v>277.05878245172084</v>
      </c>
      <c r="M168">
        <f t="shared" si="105"/>
        <v>27.877995664688751</v>
      </c>
      <c r="N168">
        <f t="shared" si="106"/>
        <v>40.893206042795853</v>
      </c>
      <c r="O168">
        <f t="shared" si="107"/>
        <v>0.10339471778851016</v>
      </c>
      <c r="P168">
        <f t="shared" si="108"/>
        <v>2.9393139408111768</v>
      </c>
      <c r="Q168">
        <f t="shared" si="109"/>
        <v>0.10141585049447172</v>
      </c>
      <c r="R168">
        <f t="shared" si="110"/>
        <v>6.3559545404915319E-2</v>
      </c>
      <c r="S168">
        <f t="shared" si="111"/>
        <v>77.177688087131557</v>
      </c>
      <c r="T168">
        <f t="shared" si="112"/>
        <v>23.733452556073534</v>
      </c>
      <c r="U168">
        <f t="shared" si="113"/>
        <v>23.733452556073534</v>
      </c>
      <c r="V168">
        <f t="shared" si="114"/>
        <v>2.9473548198728938</v>
      </c>
      <c r="W168">
        <f t="shared" si="115"/>
        <v>69.847120225882179</v>
      </c>
      <c r="X168">
        <f t="shared" si="116"/>
        <v>2.0328641398615095</v>
      </c>
      <c r="Y168">
        <f t="shared" si="117"/>
        <v>2.9104480374957853</v>
      </c>
      <c r="Z168">
        <f t="shared" si="118"/>
        <v>0.91449068001138434</v>
      </c>
      <c r="AA168">
        <f t="shared" si="119"/>
        <v>-41.678967264081102</v>
      </c>
      <c r="AB168">
        <f t="shared" si="120"/>
        <v>-33.148494107458333</v>
      </c>
      <c r="AC168">
        <f t="shared" si="121"/>
        <v>-2.3527148704280405</v>
      </c>
      <c r="AD168">
        <f t="shared" si="122"/>
        <v>-2.4881548359232397E-3</v>
      </c>
      <c r="AE168">
        <f t="shared" si="123"/>
        <v>7.8389759226042317</v>
      </c>
      <c r="AF168">
        <f t="shared" si="124"/>
        <v>0.87440029394755259</v>
      </c>
      <c r="AG168">
        <f t="shared" si="125"/>
        <v>7.8983627360634241</v>
      </c>
      <c r="AH168">
        <v>424.30704833041398</v>
      </c>
      <c r="AI168">
        <v>414.768103030303</v>
      </c>
      <c r="AJ168">
        <v>-2.19461904455154E-2</v>
      </c>
      <c r="AK168">
        <v>67.039504494401697</v>
      </c>
      <c r="AL168">
        <f t="shared" si="126"/>
        <v>0.94510129850524038</v>
      </c>
      <c r="AM168">
        <v>19.1759405681833</v>
      </c>
      <c r="AN168">
        <v>20.2865327272727</v>
      </c>
      <c r="AO168">
        <v>2.3839176062119701E-7</v>
      </c>
      <c r="AP168">
        <v>77.5824582872321</v>
      </c>
      <c r="AQ168">
        <v>0</v>
      </c>
      <c r="AR168">
        <v>0</v>
      </c>
      <c r="AS168">
        <f t="shared" si="127"/>
        <v>1</v>
      </c>
      <c r="AT168">
        <f t="shared" si="128"/>
        <v>0</v>
      </c>
      <c r="AU168">
        <f t="shared" si="129"/>
        <v>53794.514456876961</v>
      </c>
      <c r="AV168" t="s">
        <v>484</v>
      </c>
      <c r="AW168">
        <v>10531.5</v>
      </c>
      <c r="AX168">
        <v>1256.3007692307699</v>
      </c>
      <c r="AY168">
        <v>6278</v>
      </c>
      <c r="AZ168">
        <f t="shared" si="130"/>
        <v>0.79988837699414306</v>
      </c>
      <c r="BA168">
        <v>-1.58532174459789</v>
      </c>
      <c r="BB168" t="s">
        <v>1041</v>
      </c>
      <c r="BC168">
        <v>10510.3</v>
      </c>
      <c r="BD168">
        <v>2301.3803846153801</v>
      </c>
      <c r="BE168">
        <v>3064.37</v>
      </c>
      <c r="BF168">
        <f t="shared" si="131"/>
        <v>0.24898743147355573</v>
      </c>
      <c r="BG168">
        <v>0.5</v>
      </c>
      <c r="BH168">
        <f t="shared" si="132"/>
        <v>336.60021771023276</v>
      </c>
      <c r="BI168">
        <f t="shared" si="133"/>
        <v>7.8983627360634241</v>
      </c>
      <c r="BJ168">
        <f t="shared" si="134"/>
        <v>41.90461182055526</v>
      </c>
      <c r="BK168">
        <f t="shared" si="135"/>
        <v>2.8174920816080643E-2</v>
      </c>
      <c r="BL168">
        <f t="shared" si="136"/>
        <v>1.0487082173497326</v>
      </c>
      <c r="BM168">
        <f t="shared" si="137"/>
        <v>1038.3863550888536</v>
      </c>
      <c r="BN168" t="s">
        <v>438</v>
      </c>
      <c r="BO168">
        <v>0</v>
      </c>
      <c r="BP168">
        <f t="shared" si="138"/>
        <v>1038.3863550888536</v>
      </c>
      <c r="BQ168">
        <f t="shared" si="139"/>
        <v>0.66114197858324752</v>
      </c>
      <c r="BR168">
        <f t="shared" si="140"/>
        <v>0.37660206058478934</v>
      </c>
      <c r="BS168">
        <f t="shared" si="141"/>
        <v>0.6133333901672624</v>
      </c>
      <c r="BT168">
        <f t="shared" si="142"/>
        <v>0.42199137201179593</v>
      </c>
      <c r="BU168">
        <f t="shared" si="143"/>
        <v>0.63994872100449007</v>
      </c>
      <c r="BV168">
        <f t="shared" si="144"/>
        <v>0.16992342666331839</v>
      </c>
      <c r="BW168">
        <f t="shared" si="145"/>
        <v>0.83007657333668161</v>
      </c>
      <c r="DF168">
        <f t="shared" si="146"/>
        <v>400.015266666667</v>
      </c>
      <c r="DG168">
        <f t="shared" si="147"/>
        <v>336.60021771023276</v>
      </c>
      <c r="DH168">
        <f t="shared" si="148"/>
        <v>0.84146842823057033</v>
      </c>
      <c r="DI168">
        <f t="shared" si="149"/>
        <v>0.19293685646114048</v>
      </c>
      <c r="DJ168">
        <v>1716937580</v>
      </c>
      <c r="DK168">
        <v>406.40733333333299</v>
      </c>
      <c r="DL168">
        <v>416.23593333333298</v>
      </c>
      <c r="DM168">
        <v>20.203133333333302</v>
      </c>
      <c r="DN168">
        <v>19.175533333333298</v>
      </c>
      <c r="DO168">
        <v>406.47833333333301</v>
      </c>
      <c r="DP168">
        <v>19.7831333333333</v>
      </c>
      <c r="DQ168">
        <v>500.23433333333298</v>
      </c>
      <c r="DR168">
        <v>100.521266666667</v>
      </c>
      <c r="DS168">
        <v>9.9964026666666705E-2</v>
      </c>
      <c r="DT168">
        <v>23.524266666666701</v>
      </c>
      <c r="DU168">
        <v>22.619433333333301</v>
      </c>
      <c r="DV168">
        <v>999.9</v>
      </c>
      <c r="DW168">
        <v>0</v>
      </c>
      <c r="DX168">
        <v>0</v>
      </c>
      <c r="DY168">
        <v>10003.6213333333</v>
      </c>
      <c r="DZ168">
        <v>0</v>
      </c>
      <c r="EA168">
        <v>0.22148200000000001</v>
      </c>
      <c r="EB168">
        <v>-9.7558293333333292</v>
      </c>
      <c r="EC168">
        <v>414.89666666666699</v>
      </c>
      <c r="ED168">
        <v>424.37346666666701</v>
      </c>
      <c r="EE168">
        <v>1.1106546666666699</v>
      </c>
      <c r="EF168">
        <v>416.23593333333298</v>
      </c>
      <c r="EG168">
        <v>19.175533333333298</v>
      </c>
      <c r="EH168">
        <v>2.0391900000000001</v>
      </c>
      <c r="EI168">
        <v>1.9275473333333299</v>
      </c>
      <c r="EJ168">
        <v>17.7519666666667</v>
      </c>
      <c r="EK168">
        <v>16.861406666666699</v>
      </c>
      <c r="EL168">
        <v>400.015266666667</v>
      </c>
      <c r="EM168">
        <v>0.95002160000000002</v>
      </c>
      <c r="EN168">
        <v>4.9978486666666697E-2</v>
      </c>
      <c r="EO168">
        <v>0</v>
      </c>
      <c r="EP168">
        <v>2301.4079999999999</v>
      </c>
      <c r="EQ168">
        <v>8.3295499999999993</v>
      </c>
      <c r="ER168">
        <v>4886.7879999999996</v>
      </c>
      <c r="ES168">
        <v>3981.4886666666698</v>
      </c>
      <c r="ET168">
        <v>38.370733333333298</v>
      </c>
      <c r="EU168">
        <v>41.553733333333298</v>
      </c>
      <c r="EV168">
        <v>40.249933333333303</v>
      </c>
      <c r="EW168">
        <v>41.778933333333299</v>
      </c>
      <c r="EX168">
        <v>41.349733333333297</v>
      </c>
      <c r="EY168">
        <v>372.11</v>
      </c>
      <c r="EZ168">
        <v>19.579999999999998</v>
      </c>
      <c r="FA168">
        <v>0</v>
      </c>
      <c r="FB168">
        <v>298.59999990463302</v>
      </c>
      <c r="FC168">
        <v>0</v>
      </c>
      <c r="FD168">
        <v>2301.3803846153801</v>
      </c>
      <c r="FE168">
        <v>3.93606838038255</v>
      </c>
      <c r="FF168">
        <v>7.5210256871209102</v>
      </c>
      <c r="FG168">
        <v>4886.7280769230802</v>
      </c>
      <c r="FH168">
        <v>15</v>
      </c>
      <c r="FI168">
        <v>1716937629</v>
      </c>
      <c r="FJ168" t="s">
        <v>1042</v>
      </c>
      <c r="FK168">
        <v>1716937629</v>
      </c>
      <c r="FL168">
        <v>1716937616</v>
      </c>
      <c r="FM168">
        <v>152</v>
      </c>
      <c r="FN168">
        <v>-8.6999999999999994E-2</v>
      </c>
      <c r="FO168">
        <v>0</v>
      </c>
      <c r="FP168">
        <v>-7.0999999999999994E-2</v>
      </c>
      <c r="FQ168">
        <v>0.42</v>
      </c>
      <c r="FR168">
        <v>416</v>
      </c>
      <c r="FS168">
        <v>19</v>
      </c>
      <c r="FT168">
        <v>0.34</v>
      </c>
      <c r="FU168">
        <v>0.1</v>
      </c>
      <c r="FV168">
        <v>-9.7512561904761892</v>
      </c>
      <c r="FW168">
        <v>-0.15523402597402899</v>
      </c>
      <c r="FX168">
        <v>2.4471984658105999E-2</v>
      </c>
      <c r="FY168">
        <v>1</v>
      </c>
      <c r="FZ168">
        <v>406.50262500000002</v>
      </c>
      <c r="GA168">
        <v>-0.92629411764923797</v>
      </c>
      <c r="GB168">
        <v>7.1830420957983199E-2</v>
      </c>
      <c r="GC168">
        <v>1</v>
      </c>
      <c r="GD168">
        <v>1.1098790476190501</v>
      </c>
      <c r="GE168">
        <v>1.0959740259740201E-2</v>
      </c>
      <c r="GF168">
        <v>1.6888567695955399E-3</v>
      </c>
      <c r="GG168">
        <v>1</v>
      </c>
      <c r="GH168">
        <v>9.9964026666666705E-2</v>
      </c>
      <c r="GI168">
        <v>-3.9252857142852099E-4</v>
      </c>
      <c r="GJ168">
        <v>1.2686158056016199E-4</v>
      </c>
      <c r="GK168">
        <v>1</v>
      </c>
      <c r="GL168">
        <v>4</v>
      </c>
      <c r="GM168">
        <v>4</v>
      </c>
      <c r="GN168" t="s">
        <v>440</v>
      </c>
      <c r="GO168">
        <v>2.95078</v>
      </c>
      <c r="GP168">
        <v>2.88591</v>
      </c>
      <c r="GQ168">
        <v>9.9562700000000004E-2</v>
      </c>
      <c r="GR168">
        <v>0.10376299999999999</v>
      </c>
      <c r="GS168">
        <v>0.10255400000000001</v>
      </c>
      <c r="GT168">
        <v>0.10448</v>
      </c>
      <c r="GU168">
        <v>33179.5</v>
      </c>
      <c r="GV168">
        <v>24809.9</v>
      </c>
      <c r="GW168">
        <v>34638.800000000003</v>
      </c>
      <c r="GX168">
        <v>24799.200000000001</v>
      </c>
      <c r="GY168">
        <v>41600.199999999997</v>
      </c>
      <c r="GZ168">
        <v>28401.4</v>
      </c>
      <c r="HA168">
        <v>47526.3</v>
      </c>
      <c r="HB168">
        <v>32828.400000000001</v>
      </c>
      <c r="HC168">
        <v>2.12765</v>
      </c>
      <c r="HD168">
        <v>2.1610999999999998</v>
      </c>
      <c r="HE168">
        <v>4.3563499999999998E-2</v>
      </c>
      <c r="HF168">
        <v>0</v>
      </c>
      <c r="HG168">
        <v>21.894300000000001</v>
      </c>
      <c r="HH168">
        <v>999.9</v>
      </c>
      <c r="HI168">
        <v>59.523000000000003</v>
      </c>
      <c r="HJ168">
        <v>27.614000000000001</v>
      </c>
      <c r="HK168">
        <v>21.9697</v>
      </c>
      <c r="HL168">
        <v>60.950299999999999</v>
      </c>
      <c r="HM168">
        <v>31.478400000000001</v>
      </c>
      <c r="HN168">
        <v>1</v>
      </c>
      <c r="HO168">
        <v>-0.30708299999999999</v>
      </c>
      <c r="HP168">
        <v>0.24587999999999999</v>
      </c>
      <c r="HQ168">
        <v>20.3521</v>
      </c>
      <c r="HR168">
        <v>5.21624</v>
      </c>
      <c r="HS168">
        <v>11.950100000000001</v>
      </c>
      <c r="HT168">
        <v>4.9883499999999996</v>
      </c>
      <c r="HU168">
        <v>3.2989999999999999</v>
      </c>
      <c r="HV168">
        <v>9999</v>
      </c>
      <c r="HW168">
        <v>999.9</v>
      </c>
      <c r="HX168">
        <v>9999</v>
      </c>
      <c r="HY168">
        <v>9999</v>
      </c>
      <c r="HZ168">
        <v>1.8702700000000001</v>
      </c>
      <c r="IA168">
        <v>1.8795299999999999</v>
      </c>
      <c r="IB168">
        <v>1.8794299999999999</v>
      </c>
      <c r="IC168">
        <v>1.87201</v>
      </c>
      <c r="ID168">
        <v>1.8760699999999999</v>
      </c>
      <c r="IE168">
        <v>1.87723</v>
      </c>
      <c r="IF168">
        <v>1.8772899999999999</v>
      </c>
      <c r="IG168">
        <v>1.88019</v>
      </c>
      <c r="IH168">
        <v>5</v>
      </c>
      <c r="II168">
        <v>0</v>
      </c>
      <c r="IJ168">
        <v>0</v>
      </c>
      <c r="IK168">
        <v>0</v>
      </c>
      <c r="IL168" t="s">
        <v>441</v>
      </c>
      <c r="IM168" t="s">
        <v>442</v>
      </c>
      <c r="IN168" t="s">
        <v>443</v>
      </c>
      <c r="IO168" t="s">
        <v>443</v>
      </c>
      <c r="IP168" t="s">
        <v>443</v>
      </c>
      <c r="IQ168" t="s">
        <v>443</v>
      </c>
      <c r="IR168">
        <v>0</v>
      </c>
      <c r="IS168">
        <v>100</v>
      </c>
      <c r="IT168">
        <v>100</v>
      </c>
      <c r="IU168">
        <v>-7.0999999999999994E-2</v>
      </c>
      <c r="IV168">
        <v>0.42</v>
      </c>
      <c r="IW168">
        <v>-0.89804946694945198</v>
      </c>
      <c r="IX168">
        <v>3.1429845563750499E-3</v>
      </c>
      <c r="IY168">
        <v>-2.6191379260519398E-6</v>
      </c>
      <c r="IZ168">
        <v>8.1946225552374905E-10</v>
      </c>
      <c r="JA168">
        <v>-2.81769563492125E-3</v>
      </c>
      <c r="JB168">
        <v>-4.0743828274618102E-2</v>
      </c>
      <c r="JC168">
        <v>3.8132344040852999E-3</v>
      </c>
      <c r="JD168">
        <v>-2.3311986755717701E-5</v>
      </c>
      <c r="JE168">
        <v>5</v>
      </c>
      <c r="JF168">
        <v>2227</v>
      </c>
      <c r="JG168">
        <v>1</v>
      </c>
      <c r="JH168">
        <v>23</v>
      </c>
      <c r="JI168">
        <v>4.5999999999999996</v>
      </c>
      <c r="JJ168">
        <v>4.7</v>
      </c>
      <c r="JK168">
        <v>0.161133</v>
      </c>
      <c r="JL168">
        <v>4.99878</v>
      </c>
      <c r="JM168">
        <v>1.5954600000000001</v>
      </c>
      <c r="JN168">
        <v>2.3144499999999999</v>
      </c>
      <c r="JO168">
        <v>1.49658</v>
      </c>
      <c r="JP168">
        <v>2.50488</v>
      </c>
      <c r="JQ168">
        <v>30.544599999999999</v>
      </c>
      <c r="JR168">
        <v>24.315200000000001</v>
      </c>
      <c r="JS168">
        <v>2</v>
      </c>
      <c r="JT168">
        <v>507.142</v>
      </c>
      <c r="JU168">
        <v>548.66700000000003</v>
      </c>
      <c r="JV168">
        <v>22.000299999999999</v>
      </c>
      <c r="JW168">
        <v>23.3766</v>
      </c>
      <c r="JX168">
        <v>30.0002</v>
      </c>
      <c r="JY168">
        <v>23.4268</v>
      </c>
      <c r="JZ168">
        <v>23.399799999999999</v>
      </c>
      <c r="KA168">
        <v>-1</v>
      </c>
      <c r="KB168">
        <v>20.05</v>
      </c>
      <c r="KC168">
        <v>95.7</v>
      </c>
      <c r="KD168">
        <v>22</v>
      </c>
      <c r="KE168">
        <v>400</v>
      </c>
      <c r="KF168">
        <v>15.3735</v>
      </c>
      <c r="KG168">
        <v>100.504</v>
      </c>
      <c r="KH168">
        <v>100.40900000000001</v>
      </c>
    </row>
    <row r="169" spans="1:294" x14ac:dyDescent="0.35">
      <c r="A169">
        <v>151</v>
      </c>
      <c r="B169">
        <v>1716937888.0999999</v>
      </c>
      <c r="C169">
        <v>48902.099999904603</v>
      </c>
      <c r="D169" t="s">
        <v>1043</v>
      </c>
      <c r="E169" t="s">
        <v>1044</v>
      </c>
      <c r="F169">
        <v>15</v>
      </c>
      <c r="G169">
        <v>1716937880.0999999</v>
      </c>
      <c r="H169">
        <f t="shared" si="100"/>
        <v>9.4652855431182742E-4</v>
      </c>
      <c r="I169">
        <f t="shared" si="101"/>
        <v>0.94652855431182747</v>
      </c>
      <c r="J169">
        <f t="shared" si="102"/>
        <v>7.5821087905357292</v>
      </c>
      <c r="K169">
        <f t="shared" si="103"/>
        <v>407.10026666666698</v>
      </c>
      <c r="L169">
        <f t="shared" si="104"/>
        <v>282.67836484358702</v>
      </c>
      <c r="M169">
        <f t="shared" si="105"/>
        <v>28.444100386535538</v>
      </c>
      <c r="N169">
        <f t="shared" si="106"/>
        <v>40.963873761118386</v>
      </c>
      <c r="O169">
        <f t="shared" si="107"/>
        <v>0.10340009152525699</v>
      </c>
      <c r="P169">
        <f t="shared" si="108"/>
        <v>2.9382409875684465</v>
      </c>
      <c r="Q169">
        <f t="shared" si="109"/>
        <v>0.10142031287143453</v>
      </c>
      <c r="R169">
        <f t="shared" si="110"/>
        <v>6.3562413530862782E-2</v>
      </c>
      <c r="S169">
        <f t="shared" si="111"/>
        <v>77.177761346116597</v>
      </c>
      <c r="T169">
        <f t="shared" si="112"/>
        <v>23.738985804567481</v>
      </c>
      <c r="U169">
        <f t="shared" si="113"/>
        <v>23.738985804567481</v>
      </c>
      <c r="V169">
        <f t="shared" si="114"/>
        <v>2.9483365842849398</v>
      </c>
      <c r="W169">
        <f t="shared" si="115"/>
        <v>69.80958613347741</v>
      </c>
      <c r="X169">
        <f t="shared" si="116"/>
        <v>2.0324863520070622</v>
      </c>
      <c r="Y169">
        <f t="shared" si="117"/>
        <v>2.9114717112359112</v>
      </c>
      <c r="Z169">
        <f t="shared" si="118"/>
        <v>0.91585023227787765</v>
      </c>
      <c r="AA169">
        <f t="shared" si="119"/>
        <v>-41.741909245151589</v>
      </c>
      <c r="AB169">
        <f t="shared" si="120"/>
        <v>-33.088858364596867</v>
      </c>
      <c r="AC169">
        <f t="shared" si="121"/>
        <v>-2.3494748535447574</v>
      </c>
      <c r="AD169">
        <f t="shared" si="122"/>
        <v>-2.4811171766216944E-3</v>
      </c>
      <c r="AE169">
        <f t="shared" si="123"/>
        <v>7.5491667352015623</v>
      </c>
      <c r="AF169">
        <f t="shared" si="124"/>
        <v>0.87824808597142723</v>
      </c>
      <c r="AG169">
        <f t="shared" si="125"/>
        <v>7.5821087905357292</v>
      </c>
      <c r="AH169">
        <v>424.680649941306</v>
      </c>
      <c r="AI169">
        <v>415.42656969696998</v>
      </c>
      <c r="AJ169">
        <v>-3.2782433629193301E-3</v>
      </c>
      <c r="AK169">
        <v>67.039390967668197</v>
      </c>
      <c r="AL169">
        <f t="shared" si="126"/>
        <v>0.94652855431182747</v>
      </c>
      <c r="AM169">
        <v>19.169561433843199</v>
      </c>
      <c r="AN169">
        <v>20.2817939393939</v>
      </c>
      <c r="AO169">
        <v>6.9638332754500801E-6</v>
      </c>
      <c r="AP169">
        <v>77.577284637791607</v>
      </c>
      <c r="AQ169">
        <v>0</v>
      </c>
      <c r="AR169">
        <v>0</v>
      </c>
      <c r="AS169">
        <f t="shared" si="127"/>
        <v>1</v>
      </c>
      <c r="AT169">
        <f t="shared" si="128"/>
        <v>0</v>
      </c>
      <c r="AU169">
        <f t="shared" si="129"/>
        <v>53762.010438894089</v>
      </c>
      <c r="AV169" t="s">
        <v>484</v>
      </c>
      <c r="AW169">
        <v>10531.5</v>
      </c>
      <c r="AX169">
        <v>1256.3007692307699</v>
      </c>
      <c r="AY169">
        <v>6278</v>
      </c>
      <c r="AZ169">
        <f t="shared" si="130"/>
        <v>0.79988837699414306</v>
      </c>
      <c r="BA169">
        <v>-1.58532174459789</v>
      </c>
      <c r="BB169" t="s">
        <v>1045</v>
      </c>
      <c r="BC169">
        <v>10508.6</v>
      </c>
      <c r="BD169">
        <v>2301.8692000000001</v>
      </c>
      <c r="BE169">
        <v>3058.91</v>
      </c>
      <c r="BF169">
        <f t="shared" si="131"/>
        <v>0.24748711142204238</v>
      </c>
      <c r="BG169">
        <v>0.5</v>
      </c>
      <c r="BH169">
        <f t="shared" si="132"/>
        <v>336.6005523397252</v>
      </c>
      <c r="BI169">
        <f t="shared" si="133"/>
        <v>7.5821087905357292</v>
      </c>
      <c r="BJ169">
        <f t="shared" si="134"/>
        <v>41.652149200811287</v>
      </c>
      <c r="BK169">
        <f t="shared" si="135"/>
        <v>2.7235340142523257E-2</v>
      </c>
      <c r="BL169">
        <f t="shared" si="136"/>
        <v>1.0523650581416257</v>
      </c>
      <c r="BM169">
        <f t="shared" si="137"/>
        <v>1037.7586724948692</v>
      </c>
      <c r="BN169" t="s">
        <v>438</v>
      </c>
      <c r="BO169">
        <v>0</v>
      </c>
      <c r="BP169">
        <f t="shared" si="138"/>
        <v>1037.7586724948692</v>
      </c>
      <c r="BQ169">
        <f t="shared" si="139"/>
        <v>0.66074233223766987</v>
      </c>
      <c r="BR169">
        <f t="shared" si="140"/>
        <v>0.3745591879725681</v>
      </c>
      <c r="BS169">
        <f t="shared" si="141"/>
        <v>0.61430186108100537</v>
      </c>
      <c r="BT169">
        <f t="shared" si="142"/>
        <v>0.41996944599964503</v>
      </c>
      <c r="BU169">
        <f t="shared" si="143"/>
        <v>0.64103600237063507</v>
      </c>
      <c r="BV169">
        <f t="shared" si="144"/>
        <v>0.16886365466863557</v>
      </c>
      <c r="BW169">
        <f t="shared" si="145"/>
        <v>0.83113634533136449</v>
      </c>
      <c r="DF169">
        <f t="shared" si="146"/>
        <v>400.01566666666702</v>
      </c>
      <c r="DG169">
        <f t="shared" si="147"/>
        <v>336.6005523397252</v>
      </c>
      <c r="DH169">
        <f t="shared" si="148"/>
        <v>0.84146842333606497</v>
      </c>
      <c r="DI169">
        <f t="shared" si="149"/>
        <v>0.19293684667212999</v>
      </c>
      <c r="DJ169">
        <v>1716937880.0999999</v>
      </c>
      <c r="DK169">
        <v>407.10026666666698</v>
      </c>
      <c r="DL169">
        <v>416.58386666666701</v>
      </c>
      <c r="DM169">
        <v>20.198913333333302</v>
      </c>
      <c r="DN169">
        <v>19.166786666666699</v>
      </c>
      <c r="DO169">
        <v>407.08926666666702</v>
      </c>
      <c r="DP169">
        <v>19.7759133333333</v>
      </c>
      <c r="DQ169">
        <v>500.23419999999999</v>
      </c>
      <c r="DR169">
        <v>100.52353333333301</v>
      </c>
      <c r="DS169">
        <v>0.100015986666667</v>
      </c>
      <c r="DT169">
        <v>23.530100000000001</v>
      </c>
      <c r="DU169">
        <v>22.6235066666667</v>
      </c>
      <c r="DV169">
        <v>999.9</v>
      </c>
      <c r="DW169">
        <v>0</v>
      </c>
      <c r="DX169">
        <v>0</v>
      </c>
      <c r="DY169">
        <v>9997.2893333333304</v>
      </c>
      <c r="DZ169">
        <v>0</v>
      </c>
      <c r="EA169">
        <v>0.22148200000000001</v>
      </c>
      <c r="EB169">
        <v>-9.5786626666666699</v>
      </c>
      <c r="EC169">
        <v>415.42973333333299</v>
      </c>
      <c r="ED169">
        <v>424.724533333333</v>
      </c>
      <c r="EE169">
        <v>1.1118266666666701</v>
      </c>
      <c r="EF169">
        <v>416.58386666666701</v>
      </c>
      <c r="EG169">
        <v>19.166786666666699</v>
      </c>
      <c r="EH169">
        <v>2.0384799999999998</v>
      </c>
      <c r="EI169">
        <v>1.92671533333333</v>
      </c>
      <c r="EJ169">
        <v>17.7464333333333</v>
      </c>
      <c r="EK169">
        <v>16.854593333333298</v>
      </c>
      <c r="EL169">
        <v>400.01566666666702</v>
      </c>
      <c r="EM169">
        <v>0.95002160000000002</v>
      </c>
      <c r="EN169">
        <v>4.99785066666667E-2</v>
      </c>
      <c r="EO169">
        <v>0</v>
      </c>
      <c r="EP169">
        <v>2301.7860000000001</v>
      </c>
      <c r="EQ169">
        <v>8.3295499999999993</v>
      </c>
      <c r="ER169">
        <v>4888.2073333333301</v>
      </c>
      <c r="ES169">
        <v>3981.4926666666702</v>
      </c>
      <c r="ET169">
        <v>38.3915333333333</v>
      </c>
      <c r="EU169">
        <v>41.566200000000002</v>
      </c>
      <c r="EV169">
        <v>40.25</v>
      </c>
      <c r="EW169">
        <v>41.791333333333299</v>
      </c>
      <c r="EX169">
        <v>41.3414</v>
      </c>
      <c r="EY169">
        <v>372.11133333333299</v>
      </c>
      <c r="EZ169">
        <v>19.579999999999998</v>
      </c>
      <c r="FA169">
        <v>0</v>
      </c>
      <c r="FB169">
        <v>299</v>
      </c>
      <c r="FC169">
        <v>0</v>
      </c>
      <c r="FD169">
        <v>2301.8692000000001</v>
      </c>
      <c r="FE169">
        <v>3.9830769178202901</v>
      </c>
      <c r="FF169">
        <v>-0.46230770684775702</v>
      </c>
      <c r="FG169">
        <v>4888.0636000000004</v>
      </c>
      <c r="FH169">
        <v>15</v>
      </c>
      <c r="FI169">
        <v>1716937918.0999999</v>
      </c>
      <c r="FJ169" t="s">
        <v>1046</v>
      </c>
      <c r="FK169">
        <v>1716937918.0999999</v>
      </c>
      <c r="FL169">
        <v>1716937915.0999999</v>
      </c>
      <c r="FM169">
        <v>153</v>
      </c>
      <c r="FN169">
        <v>8.2000000000000003E-2</v>
      </c>
      <c r="FO169">
        <v>3.0000000000000001E-3</v>
      </c>
      <c r="FP169">
        <v>1.0999999999999999E-2</v>
      </c>
      <c r="FQ169">
        <v>0.42299999999999999</v>
      </c>
      <c r="FR169">
        <v>417</v>
      </c>
      <c r="FS169">
        <v>19</v>
      </c>
      <c r="FT169">
        <v>0.17</v>
      </c>
      <c r="FU169">
        <v>0.1</v>
      </c>
      <c r="FV169">
        <v>-9.6043909523809496</v>
      </c>
      <c r="FW169">
        <v>0.85235532467532404</v>
      </c>
      <c r="FX169">
        <v>0.15232029896006499</v>
      </c>
      <c r="FY169">
        <v>0</v>
      </c>
      <c r="FZ169">
        <v>406.98793749999999</v>
      </c>
      <c r="GA169">
        <v>0.670323529410916</v>
      </c>
      <c r="GB169">
        <v>6.1164193722719598E-2</v>
      </c>
      <c r="GC169">
        <v>1</v>
      </c>
      <c r="GD169">
        <v>1.11200047619048</v>
      </c>
      <c r="GE169">
        <v>5.1046753246745897E-3</v>
      </c>
      <c r="GF169">
        <v>3.1203990529150502E-3</v>
      </c>
      <c r="GG169">
        <v>1</v>
      </c>
      <c r="GH169">
        <v>0.100015986666667</v>
      </c>
      <c r="GI169">
        <v>1.5435000000001001E-4</v>
      </c>
      <c r="GJ169">
        <v>2.17886517455507E-4</v>
      </c>
      <c r="GK169">
        <v>1</v>
      </c>
      <c r="GL169">
        <v>3</v>
      </c>
      <c r="GM169">
        <v>4</v>
      </c>
      <c r="GN169" t="s">
        <v>448</v>
      </c>
      <c r="GO169">
        <v>2.9507400000000001</v>
      </c>
      <c r="GP169">
        <v>2.8858999999999999</v>
      </c>
      <c r="GQ169">
        <v>9.9707599999999993E-2</v>
      </c>
      <c r="GR169">
        <v>0.103758</v>
      </c>
      <c r="GS169">
        <v>0.10253900000000001</v>
      </c>
      <c r="GT169">
        <v>0.104384</v>
      </c>
      <c r="GU169">
        <v>33178</v>
      </c>
      <c r="GV169">
        <v>24810.9</v>
      </c>
      <c r="GW169">
        <v>34642.9</v>
      </c>
      <c r="GX169">
        <v>24800.1</v>
      </c>
      <c r="GY169">
        <v>41603.599999999999</v>
      </c>
      <c r="GZ169">
        <v>28403.9</v>
      </c>
      <c r="HA169">
        <v>47529.4</v>
      </c>
      <c r="HB169">
        <v>32827.9</v>
      </c>
      <c r="HC169">
        <v>2.12785</v>
      </c>
      <c r="HD169">
        <v>2.1608299999999998</v>
      </c>
      <c r="HE169">
        <v>4.3809399999999998E-2</v>
      </c>
      <c r="HF169">
        <v>0</v>
      </c>
      <c r="HG169">
        <v>21.903700000000001</v>
      </c>
      <c r="HH169">
        <v>999.9</v>
      </c>
      <c r="HI169">
        <v>59.546999999999997</v>
      </c>
      <c r="HJ169">
        <v>27.593</v>
      </c>
      <c r="HK169">
        <v>21.9514</v>
      </c>
      <c r="HL169">
        <v>60.909399999999998</v>
      </c>
      <c r="HM169">
        <v>30.637</v>
      </c>
      <c r="HN169">
        <v>1</v>
      </c>
      <c r="HO169">
        <v>-0.30719999999999997</v>
      </c>
      <c r="HP169">
        <v>0.25402000000000002</v>
      </c>
      <c r="HQ169">
        <v>20.352699999999999</v>
      </c>
      <c r="HR169">
        <v>5.2122000000000002</v>
      </c>
      <c r="HS169">
        <v>11.950100000000001</v>
      </c>
      <c r="HT169">
        <v>4.9896000000000003</v>
      </c>
      <c r="HU169">
        <v>3.2989999999999999</v>
      </c>
      <c r="HV169">
        <v>9999</v>
      </c>
      <c r="HW169">
        <v>999.9</v>
      </c>
      <c r="HX169">
        <v>9999</v>
      </c>
      <c r="HY169">
        <v>9999</v>
      </c>
      <c r="HZ169">
        <v>1.8702700000000001</v>
      </c>
      <c r="IA169">
        <v>1.87957</v>
      </c>
      <c r="IB169">
        <v>1.8794599999999999</v>
      </c>
      <c r="IC169">
        <v>1.87201</v>
      </c>
      <c r="ID169">
        <v>1.8760699999999999</v>
      </c>
      <c r="IE169">
        <v>1.8772599999999999</v>
      </c>
      <c r="IF169">
        <v>1.87731</v>
      </c>
      <c r="IG169">
        <v>1.8802099999999999</v>
      </c>
      <c r="IH169">
        <v>5</v>
      </c>
      <c r="II169">
        <v>0</v>
      </c>
      <c r="IJ169">
        <v>0</v>
      </c>
      <c r="IK169">
        <v>0</v>
      </c>
      <c r="IL169" t="s">
        <v>441</v>
      </c>
      <c r="IM169" t="s">
        <v>442</v>
      </c>
      <c r="IN169" t="s">
        <v>443</v>
      </c>
      <c r="IO169" t="s">
        <v>443</v>
      </c>
      <c r="IP169" t="s">
        <v>443</v>
      </c>
      <c r="IQ169" t="s">
        <v>443</v>
      </c>
      <c r="IR169">
        <v>0</v>
      </c>
      <c r="IS169">
        <v>100</v>
      </c>
      <c r="IT169">
        <v>100</v>
      </c>
      <c r="IU169">
        <v>1.0999999999999999E-2</v>
      </c>
      <c r="IV169">
        <v>0.42299999999999999</v>
      </c>
      <c r="IW169">
        <v>-0.98458879693422097</v>
      </c>
      <c r="IX169">
        <v>3.1429845563750499E-3</v>
      </c>
      <c r="IY169">
        <v>-2.6191379260519398E-6</v>
      </c>
      <c r="IZ169">
        <v>8.1946225552374905E-10</v>
      </c>
      <c r="JA169">
        <v>-2.5615490812724399E-3</v>
      </c>
      <c r="JB169">
        <v>-4.0743828274618102E-2</v>
      </c>
      <c r="JC169">
        <v>3.8132344040852999E-3</v>
      </c>
      <c r="JD169">
        <v>-2.3311986755717701E-5</v>
      </c>
      <c r="JE169">
        <v>5</v>
      </c>
      <c r="JF169">
        <v>2227</v>
      </c>
      <c r="JG169">
        <v>1</v>
      </c>
      <c r="JH169">
        <v>23</v>
      </c>
      <c r="JI169">
        <v>4.3</v>
      </c>
      <c r="JJ169">
        <v>4.5</v>
      </c>
      <c r="JK169">
        <v>0.161133</v>
      </c>
      <c r="JL169">
        <v>4.99878</v>
      </c>
      <c r="JM169">
        <v>1.5954600000000001</v>
      </c>
      <c r="JN169">
        <v>2.3156699999999999</v>
      </c>
      <c r="JO169">
        <v>1.49658</v>
      </c>
      <c r="JP169">
        <v>2.50366</v>
      </c>
      <c r="JQ169">
        <v>30.544599999999999</v>
      </c>
      <c r="JR169">
        <v>24.323899999999998</v>
      </c>
      <c r="JS169">
        <v>2</v>
      </c>
      <c r="JT169">
        <v>507.28100000000001</v>
      </c>
      <c r="JU169">
        <v>548.476</v>
      </c>
      <c r="JV169">
        <v>21.999600000000001</v>
      </c>
      <c r="JW169">
        <v>23.380500000000001</v>
      </c>
      <c r="JX169">
        <v>30</v>
      </c>
      <c r="JY169">
        <v>23.428799999999999</v>
      </c>
      <c r="JZ169">
        <v>23.399799999999999</v>
      </c>
      <c r="KA169">
        <v>-1</v>
      </c>
      <c r="KB169">
        <v>20.05</v>
      </c>
      <c r="KC169">
        <v>95.7</v>
      </c>
      <c r="KD169">
        <v>22</v>
      </c>
      <c r="KE169">
        <v>400</v>
      </c>
      <c r="KF169">
        <v>15.3735</v>
      </c>
      <c r="KG169">
        <v>100.51300000000001</v>
      </c>
      <c r="KH169">
        <v>100.40900000000001</v>
      </c>
    </row>
    <row r="170" spans="1:294" x14ac:dyDescent="0.35">
      <c r="A170">
        <v>152</v>
      </c>
      <c r="B170">
        <v>1716938188.0999999</v>
      </c>
      <c r="C170">
        <v>49202.099999904603</v>
      </c>
      <c r="D170" t="s">
        <v>1047</v>
      </c>
      <c r="E170" t="s">
        <v>1048</v>
      </c>
      <c r="F170">
        <v>15</v>
      </c>
      <c r="G170">
        <v>1716938180.0999999</v>
      </c>
      <c r="H170">
        <f t="shared" si="100"/>
        <v>9.4812842880269963E-4</v>
      </c>
      <c r="I170">
        <f t="shared" si="101"/>
        <v>0.94812842880269965</v>
      </c>
      <c r="J170">
        <f t="shared" si="102"/>
        <v>7.8360712944767092</v>
      </c>
      <c r="K170">
        <f t="shared" si="103"/>
        <v>407.18326666666701</v>
      </c>
      <c r="L170">
        <f t="shared" si="104"/>
        <v>279.21077588115435</v>
      </c>
      <c r="M170">
        <f t="shared" si="105"/>
        <v>28.095702460843246</v>
      </c>
      <c r="N170">
        <f t="shared" si="106"/>
        <v>40.97298849300261</v>
      </c>
      <c r="O170">
        <f t="shared" si="107"/>
        <v>0.10375252838950486</v>
      </c>
      <c r="P170">
        <f t="shared" si="108"/>
        <v>2.9373064731012177</v>
      </c>
      <c r="Q170">
        <f t="shared" si="109"/>
        <v>0.10175874987252789</v>
      </c>
      <c r="R170">
        <f t="shared" si="110"/>
        <v>6.3775160559357058E-2</v>
      </c>
      <c r="S170">
        <f t="shared" si="111"/>
        <v>77.177054753693284</v>
      </c>
      <c r="T170">
        <f t="shared" si="112"/>
        <v>23.73309510788215</v>
      </c>
      <c r="U170">
        <f t="shared" si="113"/>
        <v>23.73309510788215</v>
      </c>
      <c r="V170">
        <f t="shared" si="114"/>
        <v>2.947291407663394</v>
      </c>
      <c r="W170">
        <f t="shared" si="115"/>
        <v>69.847914339311387</v>
      </c>
      <c r="X170">
        <f t="shared" si="116"/>
        <v>2.0329240189440574</v>
      </c>
      <c r="Y170">
        <f t="shared" si="117"/>
        <v>2.9105006758947694</v>
      </c>
      <c r="Z170">
        <f t="shared" si="118"/>
        <v>0.91436738871933665</v>
      </c>
      <c r="AA170">
        <f t="shared" si="119"/>
        <v>-41.812463710199054</v>
      </c>
      <c r="AB170">
        <f t="shared" si="120"/>
        <v>-33.021743720485404</v>
      </c>
      <c r="AC170">
        <f t="shared" si="121"/>
        <v>-2.3453198637767296</v>
      </c>
      <c r="AD170">
        <f t="shared" si="122"/>
        <v>-2.4725407678971578E-3</v>
      </c>
      <c r="AE170">
        <f t="shared" si="123"/>
        <v>7.7785813669529311</v>
      </c>
      <c r="AF170">
        <f t="shared" si="124"/>
        <v>0.86973393782724517</v>
      </c>
      <c r="AG170">
        <f t="shared" si="125"/>
        <v>7.8360712944767092</v>
      </c>
      <c r="AH170">
        <v>425.03795717832497</v>
      </c>
      <c r="AI170">
        <v>415.56684848484798</v>
      </c>
      <c r="AJ170">
        <v>-2.04228553936672E-2</v>
      </c>
      <c r="AK170">
        <v>67.039560076967604</v>
      </c>
      <c r="AL170">
        <f t="shared" si="126"/>
        <v>0.94812842880269965</v>
      </c>
      <c r="AM170">
        <v>19.180044076717401</v>
      </c>
      <c r="AN170">
        <v>20.2941412121212</v>
      </c>
      <c r="AO170">
        <v>6.6141717106399802E-6</v>
      </c>
      <c r="AP170">
        <v>77.585242498214797</v>
      </c>
      <c r="AQ170">
        <v>0</v>
      </c>
      <c r="AR170">
        <v>0</v>
      </c>
      <c r="AS170">
        <f t="shared" si="127"/>
        <v>1</v>
      </c>
      <c r="AT170">
        <f t="shared" si="128"/>
        <v>0</v>
      </c>
      <c r="AU170">
        <f t="shared" si="129"/>
        <v>53735.62821219187</v>
      </c>
      <c r="AV170" t="s">
        <v>484</v>
      </c>
      <c r="AW170">
        <v>10531.5</v>
      </c>
      <c r="AX170">
        <v>1256.3007692307699</v>
      </c>
      <c r="AY170">
        <v>6278</v>
      </c>
      <c r="AZ170">
        <f t="shared" si="130"/>
        <v>0.79988837699414306</v>
      </c>
      <c r="BA170">
        <v>-1.58532174459789</v>
      </c>
      <c r="BB170" t="s">
        <v>1049</v>
      </c>
      <c r="BC170">
        <v>10505.6</v>
      </c>
      <c r="BD170">
        <v>2301.1336000000001</v>
      </c>
      <c r="BE170">
        <v>3052.09</v>
      </c>
      <c r="BF170">
        <f t="shared" si="131"/>
        <v>0.24604661068317124</v>
      </c>
      <c r="BG170">
        <v>0.5</v>
      </c>
      <c r="BH170">
        <f t="shared" si="132"/>
        <v>336.59741771017974</v>
      </c>
      <c r="BI170">
        <f t="shared" si="133"/>
        <v>7.8360712944767092</v>
      </c>
      <c r="BJ170">
        <f t="shared" si="134"/>
        <v>41.409326896148684</v>
      </c>
      <c r="BK170">
        <f t="shared" si="135"/>
        <v>2.79900930410188E-2</v>
      </c>
      <c r="BL170">
        <f t="shared" si="136"/>
        <v>1.0569511384002437</v>
      </c>
      <c r="BM170">
        <f t="shared" si="137"/>
        <v>1036.9725613093865</v>
      </c>
      <c r="BN170" t="s">
        <v>438</v>
      </c>
      <c r="BO170">
        <v>0</v>
      </c>
      <c r="BP170">
        <f t="shared" si="138"/>
        <v>1036.9725613093865</v>
      </c>
      <c r="BQ170">
        <f t="shared" si="139"/>
        <v>0.66024181419637484</v>
      </c>
      <c r="BR170">
        <f t="shared" si="140"/>
        <v>0.37266135738865808</v>
      </c>
      <c r="BS170">
        <f t="shared" si="141"/>
        <v>0.61551099240303575</v>
      </c>
      <c r="BT170">
        <f t="shared" si="142"/>
        <v>0.41817624648429719</v>
      </c>
      <c r="BU170">
        <f t="shared" si="143"/>
        <v>0.64239410839940947</v>
      </c>
      <c r="BV170">
        <f t="shared" si="144"/>
        <v>0.16793444860061554</v>
      </c>
      <c r="BW170">
        <f t="shared" si="145"/>
        <v>0.83206555139938443</v>
      </c>
      <c r="DF170">
        <f t="shared" si="146"/>
        <v>400.01193333333299</v>
      </c>
      <c r="DG170">
        <f t="shared" si="147"/>
        <v>336.59741771017974</v>
      </c>
      <c r="DH170">
        <f t="shared" si="148"/>
        <v>0.84146844046697611</v>
      </c>
      <c r="DI170">
        <f t="shared" si="149"/>
        <v>0.19293688093395217</v>
      </c>
      <c r="DJ170">
        <v>1716938180.0999999</v>
      </c>
      <c r="DK170">
        <v>407.18326666666701</v>
      </c>
      <c r="DL170">
        <v>416.93793333333298</v>
      </c>
      <c r="DM170">
        <v>20.2028866666667</v>
      </c>
      <c r="DN170">
        <v>19.180773333333299</v>
      </c>
      <c r="DO170">
        <v>407.26026666666701</v>
      </c>
      <c r="DP170">
        <v>19.784886666666701</v>
      </c>
      <c r="DQ170">
        <v>500.23579999999998</v>
      </c>
      <c r="DR170">
        <v>100.5254</v>
      </c>
      <c r="DS170">
        <v>0.100023113333333</v>
      </c>
      <c r="DT170">
        <v>23.524566666666701</v>
      </c>
      <c r="DU170">
        <v>22.610973333333298</v>
      </c>
      <c r="DV170">
        <v>999.9</v>
      </c>
      <c r="DW170">
        <v>0</v>
      </c>
      <c r="DX170">
        <v>0</v>
      </c>
      <c r="DY170">
        <v>9991.78733333333</v>
      </c>
      <c r="DZ170">
        <v>0</v>
      </c>
      <c r="EA170">
        <v>0.22148200000000001</v>
      </c>
      <c r="EB170">
        <v>-9.6794313333333299</v>
      </c>
      <c r="EC170">
        <v>415.6934</v>
      </c>
      <c r="ED170">
        <v>425.09153333333302</v>
      </c>
      <c r="EE170">
        <v>1.11035533333333</v>
      </c>
      <c r="EF170">
        <v>416.93793333333298</v>
      </c>
      <c r="EG170">
        <v>19.180773333333299</v>
      </c>
      <c r="EH170">
        <v>2.0397766666666701</v>
      </c>
      <c r="EI170">
        <v>1.928156</v>
      </c>
      <c r="EJ170">
        <v>17.756519999999998</v>
      </c>
      <c r="EK170">
        <v>16.866399999999999</v>
      </c>
      <c r="EL170">
        <v>400.01193333333299</v>
      </c>
      <c r="EM170">
        <v>0.95002160000000002</v>
      </c>
      <c r="EN170">
        <v>4.9978486666666697E-2</v>
      </c>
      <c r="EO170">
        <v>0</v>
      </c>
      <c r="EP170">
        <v>2301.0913333333301</v>
      </c>
      <c r="EQ170">
        <v>8.3295499999999993</v>
      </c>
      <c r="ER170">
        <v>4886.4053333333304</v>
      </c>
      <c r="ES170">
        <v>3981.4560000000001</v>
      </c>
      <c r="ET170">
        <v>38.379066666666702</v>
      </c>
      <c r="EU170">
        <v>41.561999999999998</v>
      </c>
      <c r="EV170">
        <v>40.249933333333303</v>
      </c>
      <c r="EW170">
        <v>41.783066666666699</v>
      </c>
      <c r="EX170">
        <v>41.328800000000001</v>
      </c>
      <c r="EY170">
        <v>372.10666666666702</v>
      </c>
      <c r="EZ170">
        <v>19.579999999999998</v>
      </c>
      <c r="FA170">
        <v>0</v>
      </c>
      <c r="FB170">
        <v>298.59999990463302</v>
      </c>
      <c r="FC170">
        <v>0</v>
      </c>
      <c r="FD170">
        <v>2301.1336000000001</v>
      </c>
      <c r="FE170">
        <v>2.1107692338020301</v>
      </c>
      <c r="FF170">
        <v>1.0107691812922599</v>
      </c>
      <c r="FG170">
        <v>4886.2704000000003</v>
      </c>
      <c r="FH170">
        <v>15</v>
      </c>
      <c r="FI170">
        <v>1716938225.0999999</v>
      </c>
      <c r="FJ170" t="s">
        <v>1050</v>
      </c>
      <c r="FK170">
        <v>1716938225.0999999</v>
      </c>
      <c r="FL170">
        <v>1716938214.0999999</v>
      </c>
      <c r="FM170">
        <v>154</v>
      </c>
      <c r="FN170">
        <v>-8.8999999999999996E-2</v>
      </c>
      <c r="FO170">
        <v>-5.0000000000000001E-3</v>
      </c>
      <c r="FP170">
        <v>-7.6999999999999999E-2</v>
      </c>
      <c r="FQ170">
        <v>0.41799999999999998</v>
      </c>
      <c r="FR170">
        <v>417</v>
      </c>
      <c r="FS170">
        <v>19</v>
      </c>
      <c r="FT170">
        <v>0.3</v>
      </c>
      <c r="FU170">
        <v>0.08</v>
      </c>
      <c r="FV170">
        <v>-9.6806919047619004</v>
      </c>
      <c r="FW170">
        <v>-5.5185974025986101E-2</v>
      </c>
      <c r="FX170">
        <v>3.49064928629466E-2</v>
      </c>
      <c r="FY170">
        <v>1</v>
      </c>
      <c r="FZ170">
        <v>407.275375</v>
      </c>
      <c r="GA170">
        <v>-0.73147058823578304</v>
      </c>
      <c r="GB170">
        <v>5.9671889319840798E-2</v>
      </c>
      <c r="GC170">
        <v>1</v>
      </c>
      <c r="GD170">
        <v>1.10951380952381</v>
      </c>
      <c r="GE170">
        <v>1.8698181818180601E-2</v>
      </c>
      <c r="GF170">
        <v>2.2464225023260801E-3</v>
      </c>
      <c r="GG170">
        <v>1</v>
      </c>
      <c r="GH170">
        <v>0.100023113333333</v>
      </c>
      <c r="GI170">
        <v>6.4094999999995505E-4</v>
      </c>
      <c r="GJ170">
        <v>2.35703785478489E-4</v>
      </c>
      <c r="GK170">
        <v>1</v>
      </c>
      <c r="GL170">
        <v>4</v>
      </c>
      <c r="GM170">
        <v>4</v>
      </c>
      <c r="GN170" t="s">
        <v>440</v>
      </c>
      <c r="GO170">
        <v>2.9507099999999999</v>
      </c>
      <c r="GP170">
        <v>2.8857400000000002</v>
      </c>
      <c r="GQ170">
        <v>9.9714200000000003E-2</v>
      </c>
      <c r="GR170">
        <v>0.103871</v>
      </c>
      <c r="GS170">
        <v>0.102571</v>
      </c>
      <c r="GT170">
        <v>0.10452699999999999</v>
      </c>
      <c r="GU170">
        <v>33175.800000000003</v>
      </c>
      <c r="GV170">
        <v>24807.9</v>
      </c>
      <c r="GW170">
        <v>34640.800000000003</v>
      </c>
      <c r="GX170">
        <v>24800.3</v>
      </c>
      <c r="GY170">
        <v>41601.599999999999</v>
      </c>
      <c r="GZ170">
        <v>28402.400000000001</v>
      </c>
      <c r="HA170">
        <v>47528.9</v>
      </c>
      <c r="HB170">
        <v>32831.300000000003</v>
      </c>
      <c r="HC170">
        <v>2.1279499999999998</v>
      </c>
      <c r="HD170">
        <v>2.1609500000000001</v>
      </c>
      <c r="HE170">
        <v>4.5083499999999999E-2</v>
      </c>
      <c r="HF170">
        <v>0</v>
      </c>
      <c r="HG170">
        <v>21.873699999999999</v>
      </c>
      <c r="HH170">
        <v>999.9</v>
      </c>
      <c r="HI170">
        <v>59.564999999999998</v>
      </c>
      <c r="HJ170">
        <v>27.593</v>
      </c>
      <c r="HK170">
        <v>21.9573</v>
      </c>
      <c r="HL170">
        <v>61.0593</v>
      </c>
      <c r="HM170">
        <v>31.622599999999998</v>
      </c>
      <c r="HN170">
        <v>1</v>
      </c>
      <c r="HO170">
        <v>-0.30770799999999998</v>
      </c>
      <c r="HP170">
        <v>0.246304</v>
      </c>
      <c r="HQ170">
        <v>20.352699999999999</v>
      </c>
      <c r="HR170">
        <v>5.2114500000000001</v>
      </c>
      <c r="HS170">
        <v>11.950100000000001</v>
      </c>
      <c r="HT170">
        <v>4.9890999999999996</v>
      </c>
      <c r="HU170">
        <v>3.2989799999999998</v>
      </c>
      <c r="HV170">
        <v>9999</v>
      </c>
      <c r="HW170">
        <v>999.9</v>
      </c>
      <c r="HX170">
        <v>9999</v>
      </c>
      <c r="HY170">
        <v>9999</v>
      </c>
      <c r="HZ170">
        <v>1.87026</v>
      </c>
      <c r="IA170">
        <v>1.8795500000000001</v>
      </c>
      <c r="IB170">
        <v>1.87944</v>
      </c>
      <c r="IC170">
        <v>1.87199</v>
      </c>
      <c r="ID170">
        <v>1.8760699999999999</v>
      </c>
      <c r="IE170">
        <v>1.87724</v>
      </c>
      <c r="IF170">
        <v>1.8773</v>
      </c>
      <c r="IG170">
        <v>1.88019</v>
      </c>
      <c r="IH170">
        <v>5</v>
      </c>
      <c r="II170">
        <v>0</v>
      </c>
      <c r="IJ170">
        <v>0</v>
      </c>
      <c r="IK170">
        <v>0</v>
      </c>
      <c r="IL170" t="s">
        <v>441</v>
      </c>
      <c r="IM170" t="s">
        <v>442</v>
      </c>
      <c r="IN170" t="s">
        <v>443</v>
      </c>
      <c r="IO170" t="s">
        <v>443</v>
      </c>
      <c r="IP170" t="s">
        <v>443</v>
      </c>
      <c r="IQ170" t="s">
        <v>443</v>
      </c>
      <c r="IR170">
        <v>0</v>
      </c>
      <c r="IS170">
        <v>100</v>
      </c>
      <c r="IT170">
        <v>100</v>
      </c>
      <c r="IU170">
        <v>-7.6999999999999999E-2</v>
      </c>
      <c r="IV170">
        <v>0.41799999999999998</v>
      </c>
      <c r="IW170">
        <v>-0.90267117602491298</v>
      </c>
      <c r="IX170">
        <v>3.1429845563750499E-3</v>
      </c>
      <c r="IY170">
        <v>-2.6191379260519398E-6</v>
      </c>
      <c r="IZ170">
        <v>8.1946225552374905E-10</v>
      </c>
      <c r="JA170">
        <v>2.4641430517351198E-4</v>
      </c>
      <c r="JB170">
        <v>-4.0743828274618102E-2</v>
      </c>
      <c r="JC170">
        <v>3.8132344040852999E-3</v>
      </c>
      <c r="JD170">
        <v>-2.3311986755717701E-5</v>
      </c>
      <c r="JE170">
        <v>5</v>
      </c>
      <c r="JF170">
        <v>2227</v>
      </c>
      <c r="JG170">
        <v>1</v>
      </c>
      <c r="JH170">
        <v>23</v>
      </c>
      <c r="JI170">
        <v>4.5</v>
      </c>
      <c r="JJ170">
        <v>4.5</v>
      </c>
      <c r="JK170">
        <v>0.161133</v>
      </c>
      <c r="JL170">
        <v>4.99878</v>
      </c>
      <c r="JM170">
        <v>1.5954600000000001</v>
      </c>
      <c r="JN170">
        <v>2.3156699999999999</v>
      </c>
      <c r="JO170">
        <v>1.49658</v>
      </c>
      <c r="JP170">
        <v>2.3840300000000001</v>
      </c>
      <c r="JQ170">
        <v>30.523099999999999</v>
      </c>
      <c r="JR170">
        <v>24.315200000000001</v>
      </c>
      <c r="JS170">
        <v>2</v>
      </c>
      <c r="JT170">
        <v>507.34100000000001</v>
      </c>
      <c r="JU170">
        <v>548.56299999999999</v>
      </c>
      <c r="JV170">
        <v>21.999700000000001</v>
      </c>
      <c r="JW170">
        <v>23.378499999999999</v>
      </c>
      <c r="JX170">
        <v>30.0002</v>
      </c>
      <c r="JY170">
        <v>23.428799999999999</v>
      </c>
      <c r="JZ170">
        <v>23.399799999999999</v>
      </c>
      <c r="KA170">
        <v>-1</v>
      </c>
      <c r="KB170">
        <v>20.05</v>
      </c>
      <c r="KC170">
        <v>95.7</v>
      </c>
      <c r="KD170">
        <v>22</v>
      </c>
      <c r="KE170">
        <v>400</v>
      </c>
      <c r="KF170">
        <v>15.3735</v>
      </c>
      <c r="KG170">
        <v>100.51</v>
      </c>
      <c r="KH170">
        <v>100.41500000000001</v>
      </c>
    </row>
    <row r="171" spans="1:294" x14ac:dyDescent="0.35">
      <c r="A171">
        <v>153</v>
      </c>
      <c r="B171">
        <v>1716938488.0999999</v>
      </c>
      <c r="C171">
        <v>49502.099999904603</v>
      </c>
      <c r="D171" t="s">
        <v>1051</v>
      </c>
      <c r="E171" t="s">
        <v>1052</v>
      </c>
      <c r="F171">
        <v>15</v>
      </c>
      <c r="G171">
        <v>1716938479.5999999</v>
      </c>
      <c r="H171">
        <f t="shared" si="100"/>
        <v>9.4122415501745888E-4</v>
      </c>
      <c r="I171">
        <f t="shared" si="101"/>
        <v>0.94122415501745893</v>
      </c>
      <c r="J171">
        <f t="shared" si="102"/>
        <v>7.6324579617636825</v>
      </c>
      <c r="K171">
        <f t="shared" si="103"/>
        <v>408.19443749999999</v>
      </c>
      <c r="L171">
        <f t="shared" si="104"/>
        <v>282.08281178929974</v>
      </c>
      <c r="M171">
        <f t="shared" si="105"/>
        <v>28.385517506625046</v>
      </c>
      <c r="N171">
        <f t="shared" si="106"/>
        <v>41.075917664979599</v>
      </c>
      <c r="O171">
        <f t="shared" si="107"/>
        <v>0.10263149380037678</v>
      </c>
      <c r="P171">
        <f t="shared" si="108"/>
        <v>2.9374412381850021</v>
      </c>
      <c r="Q171">
        <f t="shared" si="109"/>
        <v>0.10068021863109687</v>
      </c>
      <c r="R171">
        <f t="shared" si="110"/>
        <v>6.3097360986867176E-2</v>
      </c>
      <c r="S171">
        <f t="shared" si="111"/>
        <v>77.1733254608599</v>
      </c>
      <c r="T171">
        <f t="shared" si="112"/>
        <v>23.746647397515385</v>
      </c>
      <c r="U171">
        <f t="shared" si="113"/>
        <v>23.746647397515385</v>
      </c>
      <c r="V171">
        <f t="shared" si="114"/>
        <v>2.949696453027467</v>
      </c>
      <c r="W171">
        <f t="shared" si="115"/>
        <v>69.774968213005252</v>
      </c>
      <c r="X171">
        <f t="shared" si="116"/>
        <v>2.0322447576798841</v>
      </c>
      <c r="Y171">
        <f t="shared" si="117"/>
        <v>2.9125699512695689</v>
      </c>
      <c r="Z171">
        <f t="shared" si="118"/>
        <v>0.91745169534758286</v>
      </c>
      <c r="AA171">
        <f t="shared" si="119"/>
        <v>-41.507985236269938</v>
      </c>
      <c r="AB171">
        <f t="shared" si="120"/>
        <v>-33.302406817585705</v>
      </c>
      <c r="AC171">
        <f t="shared" si="121"/>
        <v>-2.3654481354574202</v>
      </c>
      <c r="AD171">
        <f t="shared" si="122"/>
        <v>-2.5147284531712444E-3</v>
      </c>
      <c r="AE171">
        <f t="shared" si="123"/>
        <v>7.5737606300436235</v>
      </c>
      <c r="AF171">
        <f t="shared" si="124"/>
        <v>0.87296511733586957</v>
      </c>
      <c r="AG171">
        <f t="shared" si="125"/>
        <v>7.6324579617636825</v>
      </c>
      <c r="AH171">
        <v>425.84396053637198</v>
      </c>
      <c r="AI171">
        <v>416.51776969696999</v>
      </c>
      <c r="AJ171">
        <v>-1.3798689532657899E-3</v>
      </c>
      <c r="AK171">
        <v>67.039548223338599</v>
      </c>
      <c r="AL171">
        <f t="shared" si="126"/>
        <v>0.94122415501745893</v>
      </c>
      <c r="AM171">
        <v>19.171269221407801</v>
      </c>
      <c r="AN171">
        <v>20.2772854545454</v>
      </c>
      <c r="AO171">
        <v>7.7959112566107806E-6</v>
      </c>
      <c r="AP171">
        <v>77.584641854327501</v>
      </c>
      <c r="AQ171">
        <v>0</v>
      </c>
      <c r="AR171">
        <v>0</v>
      </c>
      <c r="AS171">
        <f t="shared" si="127"/>
        <v>1</v>
      </c>
      <c r="AT171">
        <f t="shared" si="128"/>
        <v>0</v>
      </c>
      <c r="AU171">
        <f t="shared" si="129"/>
        <v>53737.509743770453</v>
      </c>
      <c r="AV171" t="s">
        <v>484</v>
      </c>
      <c r="AW171">
        <v>10531.5</v>
      </c>
      <c r="AX171">
        <v>1256.3007692307699</v>
      </c>
      <c r="AY171">
        <v>6278</v>
      </c>
      <c r="AZ171">
        <f t="shared" si="130"/>
        <v>0.79988837699414306</v>
      </c>
      <c r="BA171">
        <v>-1.58532174459789</v>
      </c>
      <c r="BB171" t="s">
        <v>1053</v>
      </c>
      <c r="BC171">
        <v>10513.5</v>
      </c>
      <c r="BD171">
        <v>2300.8803846153901</v>
      </c>
      <c r="BE171">
        <v>3045.04</v>
      </c>
      <c r="BF171">
        <f t="shared" si="131"/>
        <v>0.24438418391371208</v>
      </c>
      <c r="BG171">
        <v>0.5</v>
      </c>
      <c r="BH171">
        <f t="shared" si="132"/>
        <v>336.58093554292992</v>
      </c>
      <c r="BI171">
        <f t="shared" si="133"/>
        <v>7.6324579617636825</v>
      </c>
      <c r="BJ171">
        <f t="shared" si="134"/>
        <v>41.127528626786329</v>
      </c>
      <c r="BK171">
        <f t="shared" si="135"/>
        <v>2.7386517574124074E-2</v>
      </c>
      <c r="BL171">
        <f t="shared" si="136"/>
        <v>1.0617134750282426</v>
      </c>
      <c r="BM171">
        <f t="shared" si="137"/>
        <v>1036.1574971100506</v>
      </c>
      <c r="BN171" t="s">
        <v>438</v>
      </c>
      <c r="BO171">
        <v>0</v>
      </c>
      <c r="BP171">
        <f t="shared" si="138"/>
        <v>1036.1574971100506</v>
      </c>
      <c r="BQ171">
        <f t="shared" si="139"/>
        <v>0.65972286173250572</v>
      </c>
      <c r="BR171">
        <f t="shared" si="140"/>
        <v>0.37043461442571807</v>
      </c>
      <c r="BS171">
        <f t="shared" si="141"/>
        <v>0.61676023234532407</v>
      </c>
      <c r="BT171">
        <f t="shared" si="142"/>
        <v>0.41602465165623453</v>
      </c>
      <c r="BU171">
        <f t="shared" si="143"/>
        <v>0.64379801565789341</v>
      </c>
      <c r="BV171">
        <f t="shared" si="144"/>
        <v>0.16681814730253289</v>
      </c>
      <c r="BW171">
        <f t="shared" si="145"/>
        <v>0.83318185269746714</v>
      </c>
      <c r="DF171">
        <f t="shared" si="146"/>
        <v>399.99231250000003</v>
      </c>
      <c r="DG171">
        <f t="shared" si="147"/>
        <v>336.58093554292992</v>
      </c>
      <c r="DH171">
        <f t="shared" si="148"/>
        <v>0.8414685108302673</v>
      </c>
      <c r="DI171">
        <f t="shared" si="149"/>
        <v>0.19293702166053478</v>
      </c>
      <c r="DJ171">
        <v>1716938479.5999999</v>
      </c>
      <c r="DK171">
        <v>408.19443749999999</v>
      </c>
      <c r="DL171">
        <v>417.70625000000001</v>
      </c>
      <c r="DM171">
        <v>20.195556249999999</v>
      </c>
      <c r="DN171">
        <v>19.169618750000001</v>
      </c>
      <c r="DO171">
        <v>408.19343750000002</v>
      </c>
      <c r="DP171">
        <v>19.773556249999999</v>
      </c>
      <c r="DQ171">
        <v>500.22643749999997</v>
      </c>
      <c r="DR171">
        <v>100.5283125</v>
      </c>
      <c r="DS171">
        <v>0.10000060625</v>
      </c>
      <c r="DT171">
        <v>23.536356250000001</v>
      </c>
      <c r="DU171">
        <v>22.62804375</v>
      </c>
      <c r="DV171">
        <v>999.9</v>
      </c>
      <c r="DW171">
        <v>0</v>
      </c>
      <c r="DX171">
        <v>0</v>
      </c>
      <c r="DY171">
        <v>9992.2643750000007</v>
      </c>
      <c r="DZ171">
        <v>0</v>
      </c>
      <c r="EA171">
        <v>0.22148200000000001</v>
      </c>
      <c r="EB171">
        <v>-9.601909375</v>
      </c>
      <c r="EC171">
        <v>416.54962499999999</v>
      </c>
      <c r="ED171">
        <v>425.87</v>
      </c>
      <c r="EE171">
        <v>1.1045343750000001</v>
      </c>
      <c r="EF171">
        <v>417.70625000000001</v>
      </c>
      <c r="EG171">
        <v>19.169618750000001</v>
      </c>
      <c r="EH171">
        <v>2.038125</v>
      </c>
      <c r="EI171">
        <v>1.92708875</v>
      </c>
      <c r="EJ171">
        <v>17.743681250000002</v>
      </c>
      <c r="EK171">
        <v>16.857668749999998</v>
      </c>
      <c r="EL171">
        <v>399.99231250000003</v>
      </c>
      <c r="EM171">
        <v>0.95001875000000002</v>
      </c>
      <c r="EN171">
        <v>4.9981375000000001E-2</v>
      </c>
      <c r="EO171">
        <v>0</v>
      </c>
      <c r="EP171">
        <v>2300.8456249999999</v>
      </c>
      <c r="EQ171">
        <v>8.3295499999999993</v>
      </c>
      <c r="ER171">
        <v>4885.7875000000004</v>
      </c>
      <c r="ES171">
        <v>3981.2537499999999</v>
      </c>
      <c r="ET171">
        <v>38.398312500000003</v>
      </c>
      <c r="EU171">
        <v>41.558124999999997</v>
      </c>
      <c r="EV171">
        <v>40.242125000000001</v>
      </c>
      <c r="EW171">
        <v>41.769374999999997</v>
      </c>
      <c r="EX171">
        <v>41.3278125</v>
      </c>
      <c r="EY171">
        <v>372.08749999999998</v>
      </c>
      <c r="EZ171">
        <v>19.579999999999998</v>
      </c>
      <c r="FA171">
        <v>0</v>
      </c>
      <c r="FB171">
        <v>298.90000009536698</v>
      </c>
      <c r="FC171">
        <v>0</v>
      </c>
      <c r="FD171">
        <v>2300.8803846153901</v>
      </c>
      <c r="FE171">
        <v>1.82324787268346</v>
      </c>
      <c r="FF171">
        <v>1.5545298044815801</v>
      </c>
      <c r="FG171">
        <v>4886.19115384615</v>
      </c>
      <c r="FH171">
        <v>15</v>
      </c>
      <c r="FI171">
        <v>1716938509.0999999</v>
      </c>
      <c r="FJ171" t="s">
        <v>1054</v>
      </c>
      <c r="FK171">
        <v>1716938506.0999999</v>
      </c>
      <c r="FL171">
        <v>1716938509.0999999</v>
      </c>
      <c r="FM171">
        <v>155</v>
      </c>
      <c r="FN171">
        <v>7.6999999999999999E-2</v>
      </c>
      <c r="FO171">
        <v>4.0000000000000001E-3</v>
      </c>
      <c r="FP171">
        <v>1E-3</v>
      </c>
      <c r="FQ171">
        <v>0.42199999999999999</v>
      </c>
      <c r="FR171">
        <v>418</v>
      </c>
      <c r="FS171">
        <v>19</v>
      </c>
      <c r="FT171">
        <v>0.27</v>
      </c>
      <c r="FU171">
        <v>0.11</v>
      </c>
      <c r="FV171">
        <v>-9.5977639999999997</v>
      </c>
      <c r="FW171">
        <v>-6.1120601503773297E-2</v>
      </c>
      <c r="FX171">
        <v>2.5844467376984401E-2</v>
      </c>
      <c r="FY171">
        <v>1</v>
      </c>
      <c r="FZ171">
        <v>408.10899999999998</v>
      </c>
      <c r="GA171">
        <v>-0.12085714285749299</v>
      </c>
      <c r="GB171">
        <v>1.4922019523732601E-2</v>
      </c>
      <c r="GC171">
        <v>1</v>
      </c>
      <c r="GD171">
        <v>1.1048549999999999</v>
      </c>
      <c r="GE171">
        <v>-8.4775939849635502E-3</v>
      </c>
      <c r="GF171">
        <v>1.25394776605726E-3</v>
      </c>
      <c r="GG171">
        <v>1</v>
      </c>
      <c r="GH171">
        <v>0.10001244375</v>
      </c>
      <c r="GI171">
        <v>-1.6070294117651699E-4</v>
      </c>
      <c r="GJ171">
        <v>1.0049164746852E-4</v>
      </c>
      <c r="GK171">
        <v>1</v>
      </c>
      <c r="GL171">
        <v>4</v>
      </c>
      <c r="GM171">
        <v>4</v>
      </c>
      <c r="GN171" t="s">
        <v>440</v>
      </c>
      <c r="GO171">
        <v>2.9508800000000002</v>
      </c>
      <c r="GP171">
        <v>2.8858199999999998</v>
      </c>
      <c r="GQ171">
        <v>9.9917300000000001E-2</v>
      </c>
      <c r="GR171">
        <v>0.104056</v>
      </c>
      <c r="GS171">
        <v>0.102534</v>
      </c>
      <c r="GT171">
        <v>0.104481</v>
      </c>
      <c r="GU171">
        <v>33165.199999999997</v>
      </c>
      <c r="GV171">
        <v>24801.7</v>
      </c>
      <c r="GW171">
        <v>34637.5</v>
      </c>
      <c r="GX171">
        <v>24799.200000000001</v>
      </c>
      <c r="GY171">
        <v>41597.5</v>
      </c>
      <c r="GZ171">
        <v>28401.200000000001</v>
      </c>
      <c r="HA171">
        <v>47522.1</v>
      </c>
      <c r="HB171">
        <v>32828.199999999997</v>
      </c>
      <c r="HC171">
        <v>2.12812</v>
      </c>
      <c r="HD171">
        <v>2.1608700000000001</v>
      </c>
      <c r="HE171">
        <v>4.3630599999999999E-2</v>
      </c>
      <c r="HF171">
        <v>0</v>
      </c>
      <c r="HG171">
        <v>21.911999999999999</v>
      </c>
      <c r="HH171">
        <v>999.9</v>
      </c>
      <c r="HI171">
        <v>59.564999999999998</v>
      </c>
      <c r="HJ171">
        <v>27.593</v>
      </c>
      <c r="HK171">
        <v>21.9573</v>
      </c>
      <c r="HL171">
        <v>60.699300000000001</v>
      </c>
      <c r="HM171">
        <v>31.6266</v>
      </c>
      <c r="HN171">
        <v>1</v>
      </c>
      <c r="HO171">
        <v>-0.30708099999999999</v>
      </c>
      <c r="HP171">
        <v>0.246923</v>
      </c>
      <c r="HQ171">
        <v>20.352</v>
      </c>
      <c r="HR171">
        <v>5.2135499999999997</v>
      </c>
      <c r="HS171">
        <v>11.950100000000001</v>
      </c>
      <c r="HT171">
        <v>4.9874000000000001</v>
      </c>
      <c r="HU171">
        <v>3.2989000000000002</v>
      </c>
      <c r="HV171">
        <v>9999</v>
      </c>
      <c r="HW171">
        <v>999.9</v>
      </c>
      <c r="HX171">
        <v>9999</v>
      </c>
      <c r="HY171">
        <v>9999</v>
      </c>
      <c r="HZ171">
        <v>1.8702700000000001</v>
      </c>
      <c r="IA171">
        <v>1.87954</v>
      </c>
      <c r="IB171">
        <v>1.8794299999999999</v>
      </c>
      <c r="IC171">
        <v>1.87202</v>
      </c>
      <c r="ID171">
        <v>1.8760699999999999</v>
      </c>
      <c r="IE171">
        <v>1.8772</v>
      </c>
      <c r="IF171">
        <v>1.8773</v>
      </c>
      <c r="IG171">
        <v>1.88019</v>
      </c>
      <c r="IH171">
        <v>5</v>
      </c>
      <c r="II171">
        <v>0</v>
      </c>
      <c r="IJ171">
        <v>0</v>
      </c>
      <c r="IK171">
        <v>0</v>
      </c>
      <c r="IL171" t="s">
        <v>441</v>
      </c>
      <c r="IM171" t="s">
        <v>442</v>
      </c>
      <c r="IN171" t="s">
        <v>443</v>
      </c>
      <c r="IO171" t="s">
        <v>443</v>
      </c>
      <c r="IP171" t="s">
        <v>443</v>
      </c>
      <c r="IQ171" t="s">
        <v>443</v>
      </c>
      <c r="IR171">
        <v>0</v>
      </c>
      <c r="IS171">
        <v>100</v>
      </c>
      <c r="IT171">
        <v>100</v>
      </c>
      <c r="IU171">
        <v>1E-3</v>
      </c>
      <c r="IV171">
        <v>0.42199999999999999</v>
      </c>
      <c r="IW171">
        <v>-0.99141767788002799</v>
      </c>
      <c r="IX171">
        <v>3.1429845563750499E-3</v>
      </c>
      <c r="IY171">
        <v>-2.6191379260519398E-6</v>
      </c>
      <c r="IZ171">
        <v>8.1946225552374905E-10</v>
      </c>
      <c r="JA171">
        <v>-4.4685762562809003E-3</v>
      </c>
      <c r="JB171">
        <v>-4.0743828274618102E-2</v>
      </c>
      <c r="JC171">
        <v>3.8132344040852999E-3</v>
      </c>
      <c r="JD171">
        <v>-2.3311986755717701E-5</v>
      </c>
      <c r="JE171">
        <v>5</v>
      </c>
      <c r="JF171">
        <v>2227</v>
      </c>
      <c r="JG171">
        <v>1</v>
      </c>
      <c r="JH171">
        <v>23</v>
      </c>
      <c r="JI171">
        <v>4.4000000000000004</v>
      </c>
      <c r="JJ171">
        <v>4.5999999999999996</v>
      </c>
      <c r="JK171">
        <v>0.161133</v>
      </c>
      <c r="JL171">
        <v>4.99878</v>
      </c>
      <c r="JM171">
        <v>1.5954600000000001</v>
      </c>
      <c r="JN171">
        <v>2.3156699999999999</v>
      </c>
      <c r="JO171">
        <v>1.49658</v>
      </c>
      <c r="JP171">
        <v>2.50244</v>
      </c>
      <c r="JQ171">
        <v>30.523099999999999</v>
      </c>
      <c r="JR171">
        <v>24.315200000000001</v>
      </c>
      <c r="JS171">
        <v>2</v>
      </c>
      <c r="JT171">
        <v>507.40899999999999</v>
      </c>
      <c r="JU171">
        <v>548.47</v>
      </c>
      <c r="JV171">
        <v>22.0001</v>
      </c>
      <c r="JW171">
        <v>23.3766</v>
      </c>
      <c r="JX171">
        <v>30.0001</v>
      </c>
      <c r="JY171">
        <v>23.424900000000001</v>
      </c>
      <c r="JZ171">
        <v>23.396000000000001</v>
      </c>
      <c r="KA171">
        <v>-1</v>
      </c>
      <c r="KB171">
        <v>20.05</v>
      </c>
      <c r="KC171">
        <v>95.7</v>
      </c>
      <c r="KD171">
        <v>22</v>
      </c>
      <c r="KE171">
        <v>400</v>
      </c>
      <c r="KF171">
        <v>15.3735</v>
      </c>
      <c r="KG171">
        <v>100.498</v>
      </c>
      <c r="KH171">
        <v>100.408</v>
      </c>
    </row>
    <row r="172" spans="1:294" x14ac:dyDescent="0.35">
      <c r="A172">
        <v>154</v>
      </c>
      <c r="B172">
        <v>1716938788.0999999</v>
      </c>
      <c r="C172">
        <v>49802.099999904603</v>
      </c>
      <c r="D172" t="s">
        <v>1055</v>
      </c>
      <c r="E172" t="s">
        <v>1056</v>
      </c>
      <c r="F172">
        <v>15</v>
      </c>
      <c r="G172">
        <v>1716938779.5999999</v>
      </c>
      <c r="H172">
        <f t="shared" si="100"/>
        <v>9.4559178427849346E-4</v>
      </c>
      <c r="I172">
        <f t="shared" si="101"/>
        <v>0.94559178427849344</v>
      </c>
      <c r="J172">
        <f t="shared" si="102"/>
        <v>7.7157384624036913</v>
      </c>
      <c r="K172">
        <f t="shared" si="103"/>
        <v>408.20718749999997</v>
      </c>
      <c r="L172">
        <f t="shared" si="104"/>
        <v>281.5861610328447</v>
      </c>
      <c r="M172">
        <f t="shared" si="105"/>
        <v>28.335252997243817</v>
      </c>
      <c r="N172">
        <f t="shared" si="106"/>
        <v>41.076784067370021</v>
      </c>
      <c r="O172">
        <f t="shared" si="107"/>
        <v>0.10331523138636857</v>
      </c>
      <c r="P172">
        <f t="shared" si="108"/>
        <v>2.9388811284961163</v>
      </c>
      <c r="Q172">
        <f t="shared" si="109"/>
        <v>0.10133908917571331</v>
      </c>
      <c r="R172">
        <f t="shared" si="110"/>
        <v>6.3511331003946736E-2</v>
      </c>
      <c r="S172">
        <f t="shared" si="111"/>
        <v>77.176796999681287</v>
      </c>
      <c r="T172">
        <f t="shared" si="112"/>
        <v>23.742368160621542</v>
      </c>
      <c r="U172">
        <f t="shared" si="113"/>
        <v>23.742368160621542</v>
      </c>
      <c r="V172">
        <f t="shared" si="114"/>
        <v>2.9489368566235297</v>
      </c>
      <c r="W172">
        <f t="shared" si="115"/>
        <v>69.821746488934764</v>
      </c>
      <c r="X172">
        <f t="shared" si="116"/>
        <v>2.0332310483196698</v>
      </c>
      <c r="Y172">
        <f t="shared" si="117"/>
        <v>2.9120312088467921</v>
      </c>
      <c r="Z172">
        <f t="shared" si="118"/>
        <v>0.91570580830385984</v>
      </c>
      <c r="AA172">
        <f t="shared" si="119"/>
        <v>-41.700597686681562</v>
      </c>
      <c r="AB172">
        <f t="shared" si="120"/>
        <v>-33.126940460754682</v>
      </c>
      <c r="AC172">
        <f t="shared" si="121"/>
        <v>-2.3517446550446119</v>
      </c>
      <c r="AD172">
        <f t="shared" si="122"/>
        <v>-2.4858027995691145E-3</v>
      </c>
      <c r="AE172">
        <f t="shared" si="123"/>
        <v>7.6734091233437391</v>
      </c>
      <c r="AF172">
        <f t="shared" si="124"/>
        <v>0.87028686520578813</v>
      </c>
      <c r="AG172">
        <f t="shared" si="125"/>
        <v>7.7157384624036913</v>
      </c>
      <c r="AH172">
        <v>425.866613763678</v>
      </c>
      <c r="AI172">
        <v>416.58433333333301</v>
      </c>
      <c r="AJ172">
        <v>-2.8070856060656998E-2</v>
      </c>
      <c r="AK172">
        <v>67.039258448647402</v>
      </c>
      <c r="AL172">
        <f t="shared" si="126"/>
        <v>0.94559178427849344</v>
      </c>
      <c r="AM172">
        <v>19.178042764790501</v>
      </c>
      <c r="AN172">
        <v>20.2892090909091</v>
      </c>
      <c r="AO172">
        <v>1.0370274884972801E-6</v>
      </c>
      <c r="AP172">
        <v>77.571911279736099</v>
      </c>
      <c r="AQ172">
        <v>0</v>
      </c>
      <c r="AR172">
        <v>0</v>
      </c>
      <c r="AS172">
        <f t="shared" si="127"/>
        <v>1</v>
      </c>
      <c r="AT172">
        <f t="shared" si="128"/>
        <v>0</v>
      </c>
      <c r="AU172">
        <f t="shared" si="129"/>
        <v>53780.304784130982</v>
      </c>
      <c r="AV172" t="s">
        <v>484</v>
      </c>
      <c r="AW172">
        <v>10531.5</v>
      </c>
      <c r="AX172">
        <v>1256.3007692307699</v>
      </c>
      <c r="AY172">
        <v>6278</v>
      </c>
      <c r="AZ172">
        <f t="shared" si="130"/>
        <v>0.79988837699414306</v>
      </c>
      <c r="BA172">
        <v>-1.58532174459789</v>
      </c>
      <c r="BB172" t="s">
        <v>1057</v>
      </c>
      <c r="BC172">
        <v>10511.7</v>
      </c>
      <c r="BD172">
        <v>2299.7284615384601</v>
      </c>
      <c r="BE172">
        <v>3037.16</v>
      </c>
      <c r="BF172">
        <f t="shared" si="131"/>
        <v>0.24280299307956765</v>
      </c>
      <c r="BG172">
        <v>0.5</v>
      </c>
      <c r="BH172">
        <f t="shared" si="132"/>
        <v>336.59626756234064</v>
      </c>
      <c r="BI172">
        <f t="shared" si="133"/>
        <v>7.7157384624036913</v>
      </c>
      <c r="BJ172">
        <f t="shared" si="134"/>
        <v>40.86329061177365</v>
      </c>
      <c r="BK172">
        <f t="shared" si="135"/>
        <v>2.7632689674073532E-2</v>
      </c>
      <c r="BL172">
        <f t="shared" si="136"/>
        <v>1.0670626506341452</v>
      </c>
      <c r="BM172">
        <f t="shared" si="137"/>
        <v>1035.2435231135455</v>
      </c>
      <c r="BN172" t="s">
        <v>438</v>
      </c>
      <c r="BO172">
        <v>0</v>
      </c>
      <c r="BP172">
        <f t="shared" si="138"/>
        <v>1035.2435231135455</v>
      </c>
      <c r="BQ172">
        <f t="shared" si="139"/>
        <v>0.65914093326872947</v>
      </c>
      <c r="BR172">
        <f t="shared" si="140"/>
        <v>0.36836278984448645</v>
      </c>
      <c r="BS172">
        <f t="shared" si="141"/>
        <v>0.6181557381670828</v>
      </c>
      <c r="BT172">
        <f t="shared" si="142"/>
        <v>0.41408749536200634</v>
      </c>
      <c r="BU172">
        <f t="shared" si="143"/>
        <v>0.64536720561489391</v>
      </c>
      <c r="BV172">
        <f t="shared" si="144"/>
        <v>0.16582183449929147</v>
      </c>
      <c r="BW172">
        <f t="shared" si="145"/>
        <v>0.83417816550070856</v>
      </c>
      <c r="DF172">
        <f t="shared" si="146"/>
        <v>400.01056249999999</v>
      </c>
      <c r="DG172">
        <f t="shared" si="147"/>
        <v>336.59626756234064</v>
      </c>
      <c r="DH172">
        <f t="shared" si="148"/>
        <v>0.84146844887962335</v>
      </c>
      <c r="DI172">
        <f t="shared" si="149"/>
        <v>0.19293689775924677</v>
      </c>
      <c r="DJ172">
        <v>1716938779.5999999</v>
      </c>
      <c r="DK172">
        <v>408.20718749999997</v>
      </c>
      <c r="DL172">
        <v>417.83712500000001</v>
      </c>
      <c r="DM172">
        <v>20.205562499999999</v>
      </c>
      <c r="DN172">
        <v>19.182793749999998</v>
      </c>
      <c r="DO172">
        <v>408.31718749999999</v>
      </c>
      <c r="DP172">
        <v>19.783562499999999</v>
      </c>
      <c r="DQ172">
        <v>500.23168750000002</v>
      </c>
      <c r="DR172">
        <v>100.52731249999999</v>
      </c>
      <c r="DS172">
        <v>9.9980025E-2</v>
      </c>
      <c r="DT172">
        <v>23.5332875</v>
      </c>
      <c r="DU172">
        <v>22.617281250000001</v>
      </c>
      <c r="DV172">
        <v>999.9</v>
      </c>
      <c r="DW172">
        <v>0</v>
      </c>
      <c r="DX172">
        <v>0</v>
      </c>
      <c r="DY172">
        <v>10000.55625</v>
      </c>
      <c r="DZ172">
        <v>0</v>
      </c>
      <c r="EA172">
        <v>0.22148200000000001</v>
      </c>
      <c r="EB172">
        <v>-9.5325981249999998</v>
      </c>
      <c r="EC172">
        <v>416.75993749999998</v>
      </c>
      <c r="ED172">
        <v>426.00912499999998</v>
      </c>
      <c r="EE172">
        <v>1.105745625</v>
      </c>
      <c r="EF172">
        <v>417.83712500000001</v>
      </c>
      <c r="EG172">
        <v>19.182793749999998</v>
      </c>
      <c r="EH172">
        <v>2.0395500000000002</v>
      </c>
      <c r="EI172">
        <v>1.9283937499999999</v>
      </c>
      <c r="EJ172">
        <v>17.754774999999999</v>
      </c>
      <c r="EK172">
        <v>16.868324999999999</v>
      </c>
      <c r="EL172">
        <v>400.01056249999999</v>
      </c>
      <c r="EM172">
        <v>0.95002106249999996</v>
      </c>
      <c r="EN172">
        <v>4.997901875E-2</v>
      </c>
      <c r="EO172">
        <v>0</v>
      </c>
      <c r="EP172">
        <v>2299.6593750000002</v>
      </c>
      <c r="EQ172">
        <v>8.3295499999999993</v>
      </c>
      <c r="ER172">
        <v>4883.524375</v>
      </c>
      <c r="ES172">
        <v>3981.4412499999999</v>
      </c>
      <c r="ET172">
        <v>38.382687500000003</v>
      </c>
      <c r="EU172">
        <v>41.573812500000003</v>
      </c>
      <c r="EV172">
        <v>40.238187500000002</v>
      </c>
      <c r="EW172">
        <v>41.792625000000001</v>
      </c>
      <c r="EX172">
        <v>41.351312499999999</v>
      </c>
      <c r="EY172">
        <v>372.104375</v>
      </c>
      <c r="EZ172">
        <v>19.579999999999998</v>
      </c>
      <c r="FA172">
        <v>0</v>
      </c>
      <c r="FB172">
        <v>298.799999952316</v>
      </c>
      <c r="FC172">
        <v>0</v>
      </c>
      <c r="FD172">
        <v>2299.7284615384601</v>
      </c>
      <c r="FE172">
        <v>3.3770940213502501</v>
      </c>
      <c r="FF172">
        <v>9.7979486628674408</v>
      </c>
      <c r="FG172">
        <v>4883.4588461538497</v>
      </c>
      <c r="FH172">
        <v>15</v>
      </c>
      <c r="FI172">
        <v>1716938821.0999999</v>
      </c>
      <c r="FJ172" t="s">
        <v>1058</v>
      </c>
      <c r="FK172">
        <v>1716938821.0999999</v>
      </c>
      <c r="FL172">
        <v>1716938816.0999999</v>
      </c>
      <c r="FM172">
        <v>156</v>
      </c>
      <c r="FN172">
        <v>-0.112</v>
      </c>
      <c r="FO172">
        <v>-1E-3</v>
      </c>
      <c r="FP172">
        <v>-0.11</v>
      </c>
      <c r="FQ172">
        <v>0.42199999999999999</v>
      </c>
      <c r="FR172">
        <v>418</v>
      </c>
      <c r="FS172">
        <v>19</v>
      </c>
      <c r="FT172">
        <v>0.33</v>
      </c>
      <c r="FU172">
        <v>0.11</v>
      </c>
      <c r="FV172">
        <v>-9.5510152380952391</v>
      </c>
      <c r="FW172">
        <v>0.61399792207791903</v>
      </c>
      <c r="FX172">
        <v>0.13625538093766101</v>
      </c>
      <c r="FY172">
        <v>0</v>
      </c>
      <c r="FZ172">
        <v>408.32237500000002</v>
      </c>
      <c r="GA172">
        <v>-1.16029411764846</v>
      </c>
      <c r="GB172">
        <v>9.0950450108838995E-2</v>
      </c>
      <c r="GC172">
        <v>0</v>
      </c>
      <c r="GD172">
        <v>1.1052885714285701</v>
      </c>
      <c r="GE172">
        <v>6.7636363636441302E-4</v>
      </c>
      <c r="GF172">
        <v>8.10138981945706E-3</v>
      </c>
      <c r="GG172">
        <v>1</v>
      </c>
      <c r="GH172">
        <v>9.9998266666666696E-2</v>
      </c>
      <c r="GI172">
        <v>6.5730000000009702E-4</v>
      </c>
      <c r="GJ172">
        <v>2.10544784362433E-4</v>
      </c>
      <c r="GK172">
        <v>1</v>
      </c>
      <c r="GL172">
        <v>2</v>
      </c>
      <c r="GM172">
        <v>4</v>
      </c>
      <c r="GN172" t="s">
        <v>457</v>
      </c>
      <c r="GO172">
        <v>2.9508100000000002</v>
      </c>
      <c r="GP172">
        <v>2.8858100000000002</v>
      </c>
      <c r="GQ172">
        <v>9.99081E-2</v>
      </c>
      <c r="GR172">
        <v>0.104062</v>
      </c>
      <c r="GS172">
        <v>0.102565</v>
      </c>
      <c r="GT172">
        <v>0.104752</v>
      </c>
      <c r="GU172">
        <v>33166.800000000003</v>
      </c>
      <c r="GV172">
        <v>24799.599999999999</v>
      </c>
      <c r="GW172">
        <v>34638.9</v>
      </c>
      <c r="GX172">
        <v>24797.3</v>
      </c>
      <c r="GY172">
        <v>41599.9</v>
      </c>
      <c r="GZ172">
        <v>28398.799999999999</v>
      </c>
      <c r="HA172">
        <v>47526.6</v>
      </c>
      <c r="HB172">
        <v>32835.300000000003</v>
      </c>
      <c r="HC172">
        <v>2.1278999999999999</v>
      </c>
      <c r="HD172">
        <v>2.1610299999999998</v>
      </c>
      <c r="HE172">
        <v>4.4785400000000003E-2</v>
      </c>
      <c r="HF172">
        <v>0</v>
      </c>
      <c r="HG172">
        <v>21.885200000000001</v>
      </c>
      <c r="HH172">
        <v>999.9</v>
      </c>
      <c r="HI172">
        <v>59.59</v>
      </c>
      <c r="HJ172">
        <v>27.593</v>
      </c>
      <c r="HK172">
        <v>21.9651</v>
      </c>
      <c r="HL172">
        <v>61.089300000000001</v>
      </c>
      <c r="HM172">
        <v>30.468800000000002</v>
      </c>
      <c r="HN172">
        <v>1</v>
      </c>
      <c r="HO172">
        <v>-0.30738799999999999</v>
      </c>
      <c r="HP172">
        <v>0.25806099999999998</v>
      </c>
      <c r="HQ172">
        <v>20.352399999999999</v>
      </c>
      <c r="HR172">
        <v>5.2122000000000002</v>
      </c>
      <c r="HS172">
        <v>11.950100000000001</v>
      </c>
      <c r="HT172">
        <v>4.9893000000000001</v>
      </c>
      <c r="HU172">
        <v>3.2989799999999998</v>
      </c>
      <c r="HV172">
        <v>9999</v>
      </c>
      <c r="HW172">
        <v>999.9</v>
      </c>
      <c r="HX172">
        <v>9999</v>
      </c>
      <c r="HY172">
        <v>9999</v>
      </c>
      <c r="HZ172">
        <v>1.8702700000000001</v>
      </c>
      <c r="IA172">
        <v>1.8795599999999999</v>
      </c>
      <c r="IB172">
        <v>1.8794299999999999</v>
      </c>
      <c r="IC172">
        <v>1.87201</v>
      </c>
      <c r="ID172">
        <v>1.8760699999999999</v>
      </c>
      <c r="IE172">
        <v>1.87724</v>
      </c>
      <c r="IF172">
        <v>1.8772899999999999</v>
      </c>
      <c r="IG172">
        <v>1.88019</v>
      </c>
      <c r="IH172">
        <v>5</v>
      </c>
      <c r="II172">
        <v>0</v>
      </c>
      <c r="IJ172">
        <v>0</v>
      </c>
      <c r="IK172">
        <v>0</v>
      </c>
      <c r="IL172" t="s">
        <v>441</v>
      </c>
      <c r="IM172" t="s">
        <v>442</v>
      </c>
      <c r="IN172" t="s">
        <v>443</v>
      </c>
      <c r="IO172" t="s">
        <v>443</v>
      </c>
      <c r="IP172" t="s">
        <v>443</v>
      </c>
      <c r="IQ172" t="s">
        <v>443</v>
      </c>
      <c r="IR172">
        <v>0</v>
      </c>
      <c r="IS172">
        <v>100</v>
      </c>
      <c r="IT172">
        <v>100</v>
      </c>
      <c r="IU172">
        <v>-0.11</v>
      </c>
      <c r="IV172">
        <v>0.42199999999999999</v>
      </c>
      <c r="IW172">
        <v>-0.914980513589986</v>
      </c>
      <c r="IX172">
        <v>3.1429845563750499E-3</v>
      </c>
      <c r="IY172">
        <v>-2.6191379260519398E-6</v>
      </c>
      <c r="IZ172">
        <v>8.1946225552374905E-10</v>
      </c>
      <c r="JA172">
        <v>-9.30817881557369E-4</v>
      </c>
      <c r="JB172">
        <v>-4.0743828274618102E-2</v>
      </c>
      <c r="JC172">
        <v>3.8132344040852999E-3</v>
      </c>
      <c r="JD172">
        <v>-2.3311986755717701E-5</v>
      </c>
      <c r="JE172">
        <v>5</v>
      </c>
      <c r="JF172">
        <v>2227</v>
      </c>
      <c r="JG172">
        <v>1</v>
      </c>
      <c r="JH172">
        <v>23</v>
      </c>
      <c r="JI172">
        <v>4.7</v>
      </c>
      <c r="JJ172">
        <v>4.7</v>
      </c>
      <c r="JK172">
        <v>0.161133</v>
      </c>
      <c r="JL172">
        <v>4.99878</v>
      </c>
      <c r="JM172">
        <v>1.5954600000000001</v>
      </c>
      <c r="JN172">
        <v>2.3156699999999999</v>
      </c>
      <c r="JO172">
        <v>1.49658</v>
      </c>
      <c r="JP172">
        <v>2.2936999999999999</v>
      </c>
      <c r="JQ172">
        <v>30.523099999999999</v>
      </c>
      <c r="JR172">
        <v>24.315200000000001</v>
      </c>
      <c r="JS172">
        <v>2</v>
      </c>
      <c r="JT172">
        <v>507.29199999999997</v>
      </c>
      <c r="JU172">
        <v>548.59400000000005</v>
      </c>
      <c r="JV172">
        <v>21.9999</v>
      </c>
      <c r="JW172">
        <v>23.382400000000001</v>
      </c>
      <c r="JX172">
        <v>30.0002</v>
      </c>
      <c r="JY172">
        <v>23.4268</v>
      </c>
      <c r="JZ172">
        <v>23.3979</v>
      </c>
      <c r="KA172">
        <v>-1</v>
      </c>
      <c r="KB172">
        <v>20.05</v>
      </c>
      <c r="KC172">
        <v>95.7</v>
      </c>
      <c r="KD172">
        <v>22</v>
      </c>
      <c r="KE172">
        <v>400</v>
      </c>
      <c r="KF172">
        <v>15.3735</v>
      </c>
      <c r="KG172">
        <v>100.505</v>
      </c>
      <c r="KH172">
        <v>100.417</v>
      </c>
    </row>
    <row r="173" spans="1:294" x14ac:dyDescent="0.35">
      <c r="A173">
        <v>155</v>
      </c>
      <c r="B173">
        <v>1716939387.0999999</v>
      </c>
      <c r="C173">
        <v>50401.099999904603</v>
      </c>
      <c r="D173" t="s">
        <v>1059</v>
      </c>
      <c r="E173" t="s">
        <v>1060</v>
      </c>
      <c r="F173">
        <v>15</v>
      </c>
      <c r="G173">
        <v>1716939379.0999999</v>
      </c>
      <c r="H173">
        <f t="shared" si="100"/>
        <v>9.3291243679778288E-4</v>
      </c>
      <c r="I173">
        <f t="shared" si="101"/>
        <v>0.93291243679778291</v>
      </c>
      <c r="J173">
        <f t="shared" si="102"/>
        <v>7.8774329126519236</v>
      </c>
      <c r="K173">
        <f t="shared" si="103"/>
        <v>408.92713333333302</v>
      </c>
      <c r="L173">
        <f t="shared" si="104"/>
        <v>278.38227747868189</v>
      </c>
      <c r="M173">
        <f t="shared" si="105"/>
        <v>28.012165255941689</v>
      </c>
      <c r="N173">
        <f t="shared" si="106"/>
        <v>41.148217265551423</v>
      </c>
      <c r="O173">
        <f t="shared" si="107"/>
        <v>0.10213681973818405</v>
      </c>
      <c r="P173">
        <f t="shared" si="108"/>
        <v>2.9386377840185203</v>
      </c>
      <c r="Q173">
        <f t="shared" si="109"/>
        <v>0.10020488917725036</v>
      </c>
      <c r="R173">
        <f t="shared" si="110"/>
        <v>6.2798588329033567E-2</v>
      </c>
      <c r="S173">
        <f t="shared" si="111"/>
        <v>77.167426127288749</v>
      </c>
      <c r="T173">
        <f t="shared" si="112"/>
        <v>23.722173951772213</v>
      </c>
      <c r="U173">
        <f t="shared" si="113"/>
        <v>23.722173951772213</v>
      </c>
      <c r="V173">
        <f t="shared" si="114"/>
        <v>2.9453545420511991</v>
      </c>
      <c r="W173">
        <f t="shared" si="115"/>
        <v>69.867923210770883</v>
      </c>
      <c r="X173">
        <f t="shared" si="116"/>
        <v>2.0317008875506648</v>
      </c>
      <c r="Y173">
        <f t="shared" si="117"/>
        <v>2.9079165290509974</v>
      </c>
      <c r="Z173">
        <f t="shared" si="118"/>
        <v>0.91365365450053426</v>
      </c>
      <c r="AA173">
        <f t="shared" si="119"/>
        <v>-41.141438462782226</v>
      </c>
      <c r="AB173">
        <f t="shared" si="120"/>
        <v>-33.64066556855856</v>
      </c>
      <c r="AC173">
        <f t="shared" si="121"/>
        <v>-2.3878856329884974</v>
      </c>
      <c r="AD173">
        <f t="shared" si="122"/>
        <v>-2.5635370405368008E-3</v>
      </c>
      <c r="AE173">
        <f t="shared" si="123"/>
        <v>7.6767399734425465</v>
      </c>
      <c r="AF173">
        <f t="shared" si="124"/>
        <v>0.86191980386493194</v>
      </c>
      <c r="AG173">
        <f t="shared" si="125"/>
        <v>7.8774329126519236</v>
      </c>
      <c r="AH173">
        <v>426.68922652535599</v>
      </c>
      <c r="AI173">
        <v>417.24029090909102</v>
      </c>
      <c r="AJ173">
        <v>-3.3766335977709998E-2</v>
      </c>
      <c r="AK173">
        <v>67.039319380565004</v>
      </c>
      <c r="AL173">
        <f t="shared" si="126"/>
        <v>0.93291243679778291</v>
      </c>
      <c r="AM173">
        <v>19.179494600418199</v>
      </c>
      <c r="AN173">
        <v>20.275783030303</v>
      </c>
      <c r="AO173">
        <v>1.53470964578877E-6</v>
      </c>
      <c r="AP173">
        <v>77.5742828971471</v>
      </c>
      <c r="AQ173">
        <v>0</v>
      </c>
      <c r="AR173">
        <v>0</v>
      </c>
      <c r="AS173">
        <f t="shared" si="127"/>
        <v>1</v>
      </c>
      <c r="AT173">
        <f t="shared" si="128"/>
        <v>0</v>
      </c>
      <c r="AU173">
        <f t="shared" si="129"/>
        <v>53777.361725220107</v>
      </c>
      <c r="AV173" t="s">
        <v>484</v>
      </c>
      <c r="AW173">
        <v>10531.5</v>
      </c>
      <c r="AX173">
        <v>1256.3007692307699</v>
      </c>
      <c r="AY173">
        <v>6278</v>
      </c>
      <c r="AZ173">
        <f t="shared" si="130"/>
        <v>0.79988837699414306</v>
      </c>
      <c r="BA173">
        <v>-1.58532174459789</v>
      </c>
      <c r="BB173" t="s">
        <v>1061</v>
      </c>
      <c r="BC173">
        <v>10507.1</v>
      </c>
      <c r="BD173">
        <v>2277.4592307692301</v>
      </c>
      <c r="BE173">
        <v>2998.31</v>
      </c>
      <c r="BF173">
        <f t="shared" si="131"/>
        <v>0.24041902579478769</v>
      </c>
      <c r="BG173">
        <v>0.5</v>
      </c>
      <c r="BH173">
        <f t="shared" si="132"/>
        <v>336.55485673031126</v>
      </c>
      <c r="BI173">
        <f t="shared" si="133"/>
        <v>7.8774329126519236</v>
      </c>
      <c r="BJ173">
        <f t="shared" si="134"/>
        <v>40.457095390802891</v>
      </c>
      <c r="BK173">
        <f t="shared" si="135"/>
        <v>2.8116529796010419E-2</v>
      </c>
      <c r="BL173">
        <f t="shared" si="136"/>
        <v>1.0938462000260147</v>
      </c>
      <c r="BM173">
        <f t="shared" si="137"/>
        <v>1030.691358323784</v>
      </c>
      <c r="BN173" t="s">
        <v>438</v>
      </c>
      <c r="BO173">
        <v>0</v>
      </c>
      <c r="BP173">
        <f t="shared" si="138"/>
        <v>1030.691358323784</v>
      </c>
      <c r="BQ173">
        <f t="shared" si="139"/>
        <v>0.65624256386971858</v>
      </c>
      <c r="BR173">
        <f t="shared" si="140"/>
        <v>0.36635695249190997</v>
      </c>
      <c r="BS173">
        <f t="shared" si="141"/>
        <v>0.62502326887185466</v>
      </c>
      <c r="BT173">
        <f t="shared" si="142"/>
        <v>0.41380421900087133</v>
      </c>
      <c r="BU173">
        <f t="shared" si="143"/>
        <v>0.65310363072015631</v>
      </c>
      <c r="BV173">
        <f t="shared" si="144"/>
        <v>0.16579921163625438</v>
      </c>
      <c r="BW173">
        <f t="shared" si="145"/>
        <v>0.83420078836374567</v>
      </c>
      <c r="DF173">
        <f t="shared" si="146"/>
        <v>399.96126666666697</v>
      </c>
      <c r="DG173">
        <f t="shared" si="147"/>
        <v>336.55485673031126</v>
      </c>
      <c r="DH173">
        <f t="shared" si="148"/>
        <v>0.84146862403753853</v>
      </c>
      <c r="DI173">
        <f t="shared" si="149"/>
        <v>0.19293724807507701</v>
      </c>
      <c r="DJ173">
        <v>1716939379.0999999</v>
      </c>
      <c r="DK173">
        <v>408.92713333333302</v>
      </c>
      <c r="DL173">
        <v>418.55779999999999</v>
      </c>
      <c r="DM173">
        <v>20.190853333333301</v>
      </c>
      <c r="DN173">
        <v>19.177893333333301</v>
      </c>
      <c r="DO173">
        <v>409.03013333333303</v>
      </c>
      <c r="DP173">
        <v>19.771853333333301</v>
      </c>
      <c r="DQ173">
        <v>500.22719999999998</v>
      </c>
      <c r="DR173">
        <v>100.52486666666699</v>
      </c>
      <c r="DS173">
        <v>9.9948640000000005E-2</v>
      </c>
      <c r="DT173">
        <v>23.509833333333301</v>
      </c>
      <c r="DU173">
        <v>22.60284</v>
      </c>
      <c r="DV173">
        <v>999.9</v>
      </c>
      <c r="DW173">
        <v>0</v>
      </c>
      <c r="DX173">
        <v>0</v>
      </c>
      <c r="DY173">
        <v>9999.4146666666693</v>
      </c>
      <c r="DZ173">
        <v>0</v>
      </c>
      <c r="EA173">
        <v>0.22148200000000001</v>
      </c>
      <c r="EB173">
        <v>-9.6507439999999995</v>
      </c>
      <c r="EC173">
        <v>417.36919999999998</v>
      </c>
      <c r="ED173">
        <v>426.741733333333</v>
      </c>
      <c r="EE173">
        <v>1.09731466666667</v>
      </c>
      <c r="EF173">
        <v>418.55779999999999</v>
      </c>
      <c r="EG173">
        <v>19.177893333333301</v>
      </c>
      <c r="EH173">
        <v>2.0381580000000001</v>
      </c>
      <c r="EI173">
        <v>1.9278519999999999</v>
      </c>
      <c r="EJ173">
        <v>17.743933333333299</v>
      </c>
      <c r="EK173">
        <v>16.863893333333301</v>
      </c>
      <c r="EL173">
        <v>399.96126666666697</v>
      </c>
      <c r="EM173">
        <v>0.95001480000000005</v>
      </c>
      <c r="EN173">
        <v>4.9985386666666701E-2</v>
      </c>
      <c r="EO173">
        <v>0</v>
      </c>
      <c r="EP173">
        <v>2277.4893333333298</v>
      </c>
      <c r="EQ173">
        <v>8.3295499999999993</v>
      </c>
      <c r="ER173">
        <v>4833.7713333333304</v>
      </c>
      <c r="ES173">
        <v>3980.9360000000001</v>
      </c>
      <c r="ET173">
        <v>38.316266666666699</v>
      </c>
      <c r="EU173">
        <v>41.495800000000003</v>
      </c>
      <c r="EV173">
        <v>40.166333333333299</v>
      </c>
      <c r="EW173">
        <v>41.712200000000003</v>
      </c>
      <c r="EX173">
        <v>41.266466666666702</v>
      </c>
      <c r="EY173">
        <v>372.05666666666701</v>
      </c>
      <c r="EZ173">
        <v>19.579999999999998</v>
      </c>
      <c r="FA173">
        <v>0</v>
      </c>
      <c r="FB173">
        <v>597.90000009536698</v>
      </c>
      <c r="FC173">
        <v>0</v>
      </c>
      <c r="FD173">
        <v>2277.4592307692301</v>
      </c>
      <c r="FE173">
        <v>-3.5582906071386899</v>
      </c>
      <c r="FF173">
        <v>-9.7278630945984208</v>
      </c>
      <c r="FG173">
        <v>4834.1738461538498</v>
      </c>
      <c r="FH173">
        <v>15</v>
      </c>
      <c r="FI173">
        <v>1716939425</v>
      </c>
      <c r="FJ173" t="s">
        <v>1062</v>
      </c>
      <c r="FK173">
        <v>1716939425</v>
      </c>
      <c r="FL173">
        <v>1716939418</v>
      </c>
      <c r="FM173">
        <v>157</v>
      </c>
      <c r="FN173">
        <v>7.0000000000000001E-3</v>
      </c>
      <c r="FO173">
        <v>-2E-3</v>
      </c>
      <c r="FP173">
        <v>-0.10299999999999999</v>
      </c>
      <c r="FQ173">
        <v>0.41899999999999998</v>
      </c>
      <c r="FR173">
        <v>419</v>
      </c>
      <c r="FS173">
        <v>19</v>
      </c>
      <c r="FT173">
        <v>0.1</v>
      </c>
      <c r="FU173">
        <v>0.09</v>
      </c>
      <c r="FV173">
        <v>-9.6503309999999995</v>
      </c>
      <c r="FW173">
        <v>-1.5312180451111801E-2</v>
      </c>
      <c r="FX173">
        <v>2.2983673313898501E-2</v>
      </c>
      <c r="FY173">
        <v>1</v>
      </c>
      <c r="FZ173">
        <v>408.921333333333</v>
      </c>
      <c r="GA173">
        <v>-0.60021428571423296</v>
      </c>
      <c r="GB173">
        <v>4.5068343164078997E-2</v>
      </c>
      <c r="GC173">
        <v>1</v>
      </c>
      <c r="GD173">
        <v>1.097823</v>
      </c>
      <c r="GE173">
        <v>-6.3302255639104002E-3</v>
      </c>
      <c r="GF173">
        <v>1.36106612624075E-3</v>
      </c>
      <c r="GG173">
        <v>1</v>
      </c>
      <c r="GH173">
        <v>9.9960599999999997E-2</v>
      </c>
      <c r="GI173">
        <v>-5.7453529411763697E-4</v>
      </c>
      <c r="GJ173">
        <v>1.5370984028356799E-4</v>
      </c>
      <c r="GK173">
        <v>1</v>
      </c>
      <c r="GL173">
        <v>4</v>
      </c>
      <c r="GM173">
        <v>4</v>
      </c>
      <c r="GN173" t="s">
        <v>440</v>
      </c>
      <c r="GO173">
        <v>2.95079</v>
      </c>
      <c r="GP173">
        <v>2.88611</v>
      </c>
      <c r="GQ173">
        <v>0.100052</v>
      </c>
      <c r="GR173">
        <v>0.10421800000000001</v>
      </c>
      <c r="GS173">
        <v>0.102523</v>
      </c>
      <c r="GT173">
        <v>0.104503</v>
      </c>
      <c r="GU173">
        <v>33163.199999999997</v>
      </c>
      <c r="GV173">
        <v>24800.1</v>
      </c>
      <c r="GW173">
        <v>34640.400000000001</v>
      </c>
      <c r="GX173">
        <v>24802</v>
      </c>
      <c r="GY173">
        <v>41603.800000000003</v>
      </c>
      <c r="GZ173">
        <v>28403.7</v>
      </c>
      <c r="HA173">
        <v>47528.9</v>
      </c>
      <c r="HB173">
        <v>32832</v>
      </c>
      <c r="HC173">
        <v>2.12825</v>
      </c>
      <c r="HD173">
        <v>2.1617999999999999</v>
      </c>
      <c r="HE173">
        <v>4.4416600000000001E-2</v>
      </c>
      <c r="HF173">
        <v>0</v>
      </c>
      <c r="HG173">
        <v>21.8703</v>
      </c>
      <c r="HH173">
        <v>999.9</v>
      </c>
      <c r="HI173">
        <v>59.613999999999997</v>
      </c>
      <c r="HJ173">
        <v>27.582999999999998</v>
      </c>
      <c r="HK173">
        <v>21.963799999999999</v>
      </c>
      <c r="HL173">
        <v>60.949300000000001</v>
      </c>
      <c r="HM173">
        <v>31.534500000000001</v>
      </c>
      <c r="HN173">
        <v>1</v>
      </c>
      <c r="HO173">
        <v>-0.309865</v>
      </c>
      <c r="HP173">
        <v>0.220779</v>
      </c>
      <c r="HQ173">
        <v>20.352399999999999</v>
      </c>
      <c r="HR173">
        <v>5.2150400000000001</v>
      </c>
      <c r="HS173">
        <v>11.950100000000001</v>
      </c>
      <c r="HT173">
        <v>4.9889999999999999</v>
      </c>
      <c r="HU173">
        <v>3.2989999999999999</v>
      </c>
      <c r="HV173">
        <v>9999</v>
      </c>
      <c r="HW173">
        <v>999.9</v>
      </c>
      <c r="HX173">
        <v>9999</v>
      </c>
      <c r="HY173">
        <v>9999</v>
      </c>
      <c r="HZ173">
        <v>1.8702700000000001</v>
      </c>
      <c r="IA173">
        <v>1.87951</v>
      </c>
      <c r="IB173">
        <v>1.8794299999999999</v>
      </c>
      <c r="IC173">
        <v>1.8719699999999999</v>
      </c>
      <c r="ID173">
        <v>1.8760699999999999</v>
      </c>
      <c r="IE173">
        <v>1.8772</v>
      </c>
      <c r="IF173">
        <v>1.8772899999999999</v>
      </c>
      <c r="IG173">
        <v>1.88019</v>
      </c>
      <c r="IH173">
        <v>5</v>
      </c>
      <c r="II173">
        <v>0</v>
      </c>
      <c r="IJ173">
        <v>0</v>
      </c>
      <c r="IK173">
        <v>0</v>
      </c>
      <c r="IL173" t="s">
        <v>441</v>
      </c>
      <c r="IM173" t="s">
        <v>442</v>
      </c>
      <c r="IN173" t="s">
        <v>443</v>
      </c>
      <c r="IO173" t="s">
        <v>443</v>
      </c>
      <c r="IP173" t="s">
        <v>443</v>
      </c>
      <c r="IQ173" t="s">
        <v>443</v>
      </c>
      <c r="IR173">
        <v>0</v>
      </c>
      <c r="IS173">
        <v>100</v>
      </c>
      <c r="IT173">
        <v>100</v>
      </c>
      <c r="IU173">
        <v>-0.10299999999999999</v>
      </c>
      <c r="IV173">
        <v>0.41899999999999998</v>
      </c>
      <c r="IW173">
        <v>-1.02670036884977</v>
      </c>
      <c r="IX173">
        <v>3.1429845563750499E-3</v>
      </c>
      <c r="IY173">
        <v>-2.6191379260519398E-6</v>
      </c>
      <c r="IZ173">
        <v>8.1946225552374905E-10</v>
      </c>
      <c r="JA173">
        <v>-1.57449716084375E-3</v>
      </c>
      <c r="JB173">
        <v>-4.0743828274618102E-2</v>
      </c>
      <c r="JC173">
        <v>3.8132344040852999E-3</v>
      </c>
      <c r="JD173">
        <v>-2.3311986755717701E-5</v>
      </c>
      <c r="JE173">
        <v>5</v>
      </c>
      <c r="JF173">
        <v>2227</v>
      </c>
      <c r="JG173">
        <v>1</v>
      </c>
      <c r="JH173">
        <v>23</v>
      </c>
      <c r="JI173">
        <v>9.4</v>
      </c>
      <c r="JJ173">
        <v>9.5</v>
      </c>
      <c r="JK173">
        <v>0.161133</v>
      </c>
      <c r="JL173">
        <v>4.99878</v>
      </c>
      <c r="JM173">
        <v>1.5954600000000001</v>
      </c>
      <c r="JN173">
        <v>2.3144499999999999</v>
      </c>
      <c r="JO173">
        <v>1.49658</v>
      </c>
      <c r="JP173">
        <v>2.3095699999999999</v>
      </c>
      <c r="JQ173">
        <v>30.5015</v>
      </c>
      <c r="JR173">
        <v>24.3064</v>
      </c>
      <c r="JS173">
        <v>2</v>
      </c>
      <c r="JT173">
        <v>507.245</v>
      </c>
      <c r="JU173">
        <v>548.84</v>
      </c>
      <c r="JV173">
        <v>21.9998</v>
      </c>
      <c r="JW173">
        <v>23.347100000000001</v>
      </c>
      <c r="JX173">
        <v>30.0001</v>
      </c>
      <c r="JY173">
        <v>23.3994</v>
      </c>
      <c r="JZ173">
        <v>23.370699999999999</v>
      </c>
      <c r="KA173">
        <v>-1</v>
      </c>
      <c r="KB173">
        <v>20.05</v>
      </c>
      <c r="KC173">
        <v>95.7</v>
      </c>
      <c r="KD173">
        <v>22</v>
      </c>
      <c r="KE173">
        <v>400</v>
      </c>
      <c r="KF173">
        <v>15.3735</v>
      </c>
      <c r="KG173">
        <v>100.509</v>
      </c>
      <c r="KH173">
        <v>100.419</v>
      </c>
    </row>
    <row r="174" spans="1:294" x14ac:dyDescent="0.35">
      <c r="A174">
        <v>156</v>
      </c>
      <c r="B174">
        <v>1716939688</v>
      </c>
      <c r="C174">
        <v>50702</v>
      </c>
      <c r="D174" t="s">
        <v>1063</v>
      </c>
      <c r="E174" t="s">
        <v>1064</v>
      </c>
      <c r="F174">
        <v>15</v>
      </c>
      <c r="G174">
        <v>1716939679.5</v>
      </c>
      <c r="H174">
        <f t="shared" si="100"/>
        <v>9.1923237213701204E-4</v>
      </c>
      <c r="I174">
        <f t="shared" si="101"/>
        <v>0.91923237213701203</v>
      </c>
      <c r="J174">
        <f t="shared" si="102"/>
        <v>7.6367108625738931</v>
      </c>
      <c r="K174">
        <f t="shared" si="103"/>
        <v>409.693625</v>
      </c>
      <c r="L174">
        <f t="shared" si="104"/>
        <v>280.7175960867408</v>
      </c>
      <c r="M174">
        <f t="shared" si="105"/>
        <v>28.247048125270283</v>
      </c>
      <c r="N174">
        <f t="shared" si="106"/>
        <v>41.225187531228109</v>
      </c>
      <c r="O174">
        <f t="shared" si="107"/>
        <v>0.10027270218545897</v>
      </c>
      <c r="P174">
        <f t="shared" si="108"/>
        <v>2.938476361426118</v>
      </c>
      <c r="Q174">
        <f t="shared" si="109"/>
        <v>9.8409854715571149E-2</v>
      </c>
      <c r="R174">
        <f t="shared" si="110"/>
        <v>6.1670646102602825E-2</v>
      </c>
      <c r="S174">
        <f t="shared" si="111"/>
        <v>77.179930898807669</v>
      </c>
      <c r="T174">
        <f t="shared" si="112"/>
        <v>23.735548596618649</v>
      </c>
      <c r="U174">
        <f t="shared" si="113"/>
        <v>23.735548596618649</v>
      </c>
      <c r="V174">
        <f t="shared" si="114"/>
        <v>2.9477266867559409</v>
      </c>
      <c r="W174">
        <f t="shared" si="115"/>
        <v>69.804946120461324</v>
      </c>
      <c r="X174">
        <f t="shared" si="116"/>
        <v>2.0310613561857074</v>
      </c>
      <c r="Y174">
        <f t="shared" si="117"/>
        <v>2.9096238433888857</v>
      </c>
      <c r="Z174">
        <f t="shared" si="118"/>
        <v>0.91666533057023347</v>
      </c>
      <c r="AA174">
        <f t="shared" si="119"/>
        <v>-40.538147611242231</v>
      </c>
      <c r="AB174">
        <f t="shared" si="120"/>
        <v>-34.215341039702807</v>
      </c>
      <c r="AC174">
        <f t="shared" si="121"/>
        <v>-2.4290946047637623</v>
      </c>
      <c r="AD174">
        <f t="shared" si="122"/>
        <v>-2.6523569011303039E-3</v>
      </c>
      <c r="AE174">
        <f t="shared" si="123"/>
        <v>7.3032018518038271</v>
      </c>
      <c r="AF174">
        <f t="shared" si="124"/>
        <v>0.8649004567534081</v>
      </c>
      <c r="AG174">
        <f t="shared" si="125"/>
        <v>7.6367108625738931</v>
      </c>
      <c r="AH174">
        <v>427.23008972384901</v>
      </c>
      <c r="AI174">
        <v>417.895036363636</v>
      </c>
      <c r="AJ174">
        <v>-7.0298150572433696E-4</v>
      </c>
      <c r="AK174">
        <v>67.039340471640898</v>
      </c>
      <c r="AL174">
        <f t="shared" si="126"/>
        <v>0.91923237213701203</v>
      </c>
      <c r="AM174">
        <v>19.183775873740199</v>
      </c>
      <c r="AN174">
        <v>20.263993939393899</v>
      </c>
      <c r="AO174">
        <v>2.5878406184601E-6</v>
      </c>
      <c r="AP174">
        <v>77.575174170040796</v>
      </c>
      <c r="AQ174">
        <v>0</v>
      </c>
      <c r="AR174">
        <v>0</v>
      </c>
      <c r="AS174">
        <f t="shared" si="127"/>
        <v>1</v>
      </c>
      <c r="AT174">
        <f t="shared" si="128"/>
        <v>0</v>
      </c>
      <c r="AU174">
        <f t="shared" si="129"/>
        <v>53770.848368431063</v>
      </c>
      <c r="AV174" t="s">
        <v>484</v>
      </c>
      <c r="AW174">
        <v>10531.5</v>
      </c>
      <c r="AX174">
        <v>1256.3007692307699</v>
      </c>
      <c r="AY174">
        <v>6278</v>
      </c>
      <c r="AZ174">
        <f t="shared" si="130"/>
        <v>0.79988837699414306</v>
      </c>
      <c r="BA174">
        <v>-1.58532174459789</v>
      </c>
      <c r="BB174" t="s">
        <v>1065</v>
      </c>
      <c r="BC174">
        <v>10511.9</v>
      </c>
      <c r="BD174">
        <v>2286.98</v>
      </c>
      <c r="BE174">
        <v>3008.32</v>
      </c>
      <c r="BF174">
        <f t="shared" si="131"/>
        <v>0.23978167216253599</v>
      </c>
      <c r="BG174">
        <v>0.5</v>
      </c>
      <c r="BH174">
        <f t="shared" si="132"/>
        <v>336.61012701190378</v>
      </c>
      <c r="BI174">
        <f t="shared" si="133"/>
        <v>7.6367108625738931</v>
      </c>
      <c r="BJ174">
        <f t="shared" si="134"/>
        <v>40.356469560878956</v>
      </c>
      <c r="BK174">
        <f t="shared" si="135"/>
        <v>2.7396777063827489E-2</v>
      </c>
      <c r="BL174">
        <f t="shared" si="136"/>
        <v>1.0868790554196361</v>
      </c>
      <c r="BM174">
        <f t="shared" si="137"/>
        <v>1031.8716458761498</v>
      </c>
      <c r="BN174" t="s">
        <v>438</v>
      </c>
      <c r="BO174">
        <v>0</v>
      </c>
      <c r="BP174">
        <f t="shared" si="138"/>
        <v>1031.8716458761498</v>
      </c>
      <c r="BQ174">
        <f t="shared" si="139"/>
        <v>0.65699405453005344</v>
      </c>
      <c r="BR174">
        <f t="shared" si="140"/>
        <v>0.364967796145509</v>
      </c>
      <c r="BS174">
        <f t="shared" si="141"/>
        <v>0.62325581443881117</v>
      </c>
      <c r="BT174">
        <f t="shared" si="142"/>
        <v>0.41171922506997438</v>
      </c>
      <c r="BU174">
        <f t="shared" si="143"/>
        <v>0.65111028154889039</v>
      </c>
      <c r="BV174">
        <f t="shared" si="144"/>
        <v>0.16467127849848162</v>
      </c>
      <c r="BW174">
        <f t="shared" si="145"/>
        <v>0.83532872150151838</v>
      </c>
      <c r="DF174">
        <f t="shared" si="146"/>
        <v>400.0270625</v>
      </c>
      <c r="DG174">
        <f t="shared" si="147"/>
        <v>336.61012701190378</v>
      </c>
      <c r="DH174">
        <f t="shared" si="148"/>
        <v>0.841468386934206</v>
      </c>
      <c r="DI174">
        <f t="shared" si="149"/>
        <v>0.19293677386841215</v>
      </c>
      <c r="DJ174">
        <v>1716939679.5</v>
      </c>
      <c r="DK174">
        <v>409.693625</v>
      </c>
      <c r="DL174">
        <v>418.87849999999997</v>
      </c>
      <c r="DM174">
        <v>20.184574999999999</v>
      </c>
      <c r="DN174">
        <v>19.168106250000001</v>
      </c>
      <c r="DO174">
        <v>409.56062500000002</v>
      </c>
      <c r="DP174">
        <v>19.761575000000001</v>
      </c>
      <c r="DQ174">
        <v>500.22756249999998</v>
      </c>
      <c r="DR174">
        <v>100.5244375</v>
      </c>
      <c r="DS174">
        <v>9.9992600000000001E-2</v>
      </c>
      <c r="DT174">
        <v>23.519568750000001</v>
      </c>
      <c r="DU174">
        <v>22.61413125</v>
      </c>
      <c r="DV174">
        <v>999.9</v>
      </c>
      <c r="DW174">
        <v>0</v>
      </c>
      <c r="DX174">
        <v>0</v>
      </c>
      <c r="DY174">
        <v>9998.5387499999997</v>
      </c>
      <c r="DZ174">
        <v>0</v>
      </c>
      <c r="EA174">
        <v>0.22148200000000001</v>
      </c>
      <c r="EB174">
        <v>-9.4337099999999996</v>
      </c>
      <c r="EC174">
        <v>417.91262499999999</v>
      </c>
      <c r="ED174">
        <v>427.0644375</v>
      </c>
      <c r="EE174">
        <v>1.0943225000000001</v>
      </c>
      <c r="EF174">
        <v>418.87849999999997</v>
      </c>
      <c r="EG174">
        <v>19.168106250000001</v>
      </c>
      <c r="EH174">
        <v>2.0368712499999999</v>
      </c>
      <c r="EI174">
        <v>1.9268637500000001</v>
      </c>
      <c r="EJ174">
        <v>17.733912499999999</v>
      </c>
      <c r="EK174">
        <v>16.855806250000001</v>
      </c>
      <c r="EL174">
        <v>400.0270625</v>
      </c>
      <c r="EM174">
        <v>0.95002306250000002</v>
      </c>
      <c r="EN174">
        <v>4.9977043749999998E-2</v>
      </c>
      <c r="EO174">
        <v>0</v>
      </c>
      <c r="EP174">
        <v>2286.9031249999998</v>
      </c>
      <c r="EQ174">
        <v>8.3295499999999993</v>
      </c>
      <c r="ER174">
        <v>4854.7181250000003</v>
      </c>
      <c r="ES174">
        <v>3981.61</v>
      </c>
      <c r="ET174">
        <v>38.300375000000003</v>
      </c>
      <c r="EU174">
        <v>41.456687500000001</v>
      </c>
      <c r="EV174">
        <v>40.155999999999999</v>
      </c>
      <c r="EW174">
        <v>41.686999999999998</v>
      </c>
      <c r="EX174">
        <v>41.265500000000003</v>
      </c>
      <c r="EY174">
        <v>372.12124999999997</v>
      </c>
      <c r="EZ174">
        <v>19.579999999999998</v>
      </c>
      <c r="FA174">
        <v>0</v>
      </c>
      <c r="FB174">
        <v>299.799999952316</v>
      </c>
      <c r="FC174">
        <v>0</v>
      </c>
      <c r="FD174">
        <v>2286.98</v>
      </c>
      <c r="FE174">
        <v>4.8592307823152101</v>
      </c>
      <c r="FF174">
        <v>10.583077094755501</v>
      </c>
      <c r="FG174">
        <v>4854.63</v>
      </c>
      <c r="FH174">
        <v>15</v>
      </c>
      <c r="FI174">
        <v>1716939729</v>
      </c>
      <c r="FJ174" t="s">
        <v>1066</v>
      </c>
      <c r="FK174">
        <v>1716939729</v>
      </c>
      <c r="FL174">
        <v>1716939726</v>
      </c>
      <c r="FM174">
        <v>158</v>
      </c>
      <c r="FN174">
        <v>0.23599999999999999</v>
      </c>
      <c r="FO174">
        <v>4.0000000000000001E-3</v>
      </c>
      <c r="FP174">
        <v>0.13300000000000001</v>
      </c>
      <c r="FQ174">
        <v>0.42299999999999999</v>
      </c>
      <c r="FR174">
        <v>419</v>
      </c>
      <c r="FS174">
        <v>19</v>
      </c>
      <c r="FT174">
        <v>0.42</v>
      </c>
      <c r="FU174">
        <v>0.53</v>
      </c>
      <c r="FV174">
        <v>-9.4352761904761895</v>
      </c>
      <c r="FW174">
        <v>-0.38644909090909402</v>
      </c>
      <c r="FX174">
        <v>0.123595669999521</v>
      </c>
      <c r="FY174">
        <v>1</v>
      </c>
      <c r="FZ174">
        <v>409.44349999999997</v>
      </c>
      <c r="GA174">
        <v>6.9352941174827196E-2</v>
      </c>
      <c r="GB174">
        <v>1.4658615214266099E-2</v>
      </c>
      <c r="GC174">
        <v>1</v>
      </c>
      <c r="GD174">
        <v>1.0962904761904799</v>
      </c>
      <c r="GE174">
        <v>-7.2757402597402196E-2</v>
      </c>
      <c r="GF174">
        <v>1.11390383769749E-2</v>
      </c>
      <c r="GG174">
        <v>1</v>
      </c>
      <c r="GH174">
        <v>0.10000248</v>
      </c>
      <c r="GI174">
        <v>-3.1604999999983402E-4</v>
      </c>
      <c r="GJ174">
        <v>1.5212190813072699E-4</v>
      </c>
      <c r="GK174">
        <v>1</v>
      </c>
      <c r="GL174">
        <v>4</v>
      </c>
      <c r="GM174">
        <v>4</v>
      </c>
      <c r="GN174" t="s">
        <v>440</v>
      </c>
      <c r="GO174">
        <v>2.9509099999999999</v>
      </c>
      <c r="GP174">
        <v>2.8859300000000001</v>
      </c>
      <c r="GQ174">
        <v>0.100177</v>
      </c>
      <c r="GR174">
        <v>0.1043</v>
      </c>
      <c r="GS174">
        <v>0.10248699999999999</v>
      </c>
      <c r="GT174">
        <v>0.10446999999999999</v>
      </c>
      <c r="GU174">
        <v>33159.300000000003</v>
      </c>
      <c r="GV174">
        <v>24797.8</v>
      </c>
      <c r="GW174">
        <v>34641</v>
      </c>
      <c r="GX174">
        <v>24801.9</v>
      </c>
      <c r="GY174">
        <v>41603.599999999999</v>
      </c>
      <c r="GZ174">
        <v>28404.7</v>
      </c>
      <c r="HA174">
        <v>47526.8</v>
      </c>
      <c r="HB174">
        <v>32831.9</v>
      </c>
      <c r="HC174">
        <v>2.1285699999999999</v>
      </c>
      <c r="HD174">
        <v>2.1618499999999998</v>
      </c>
      <c r="HE174">
        <v>4.3757299999999999E-2</v>
      </c>
      <c r="HF174">
        <v>0</v>
      </c>
      <c r="HG174">
        <v>21.894400000000001</v>
      </c>
      <c r="HH174">
        <v>999.9</v>
      </c>
      <c r="HI174">
        <v>59.613999999999997</v>
      </c>
      <c r="HJ174">
        <v>27.582999999999998</v>
      </c>
      <c r="HK174">
        <v>21.963899999999999</v>
      </c>
      <c r="HL174">
        <v>61.089300000000001</v>
      </c>
      <c r="HM174">
        <v>30.472799999999999</v>
      </c>
      <c r="HN174">
        <v>1</v>
      </c>
      <c r="HO174">
        <v>-0.31088900000000003</v>
      </c>
      <c r="HP174">
        <v>0.21764700000000001</v>
      </c>
      <c r="HQ174">
        <v>20.352499999999999</v>
      </c>
      <c r="HR174">
        <v>5.2163899999999996</v>
      </c>
      <c r="HS174">
        <v>11.950100000000001</v>
      </c>
      <c r="HT174">
        <v>4.9893000000000001</v>
      </c>
      <c r="HU174">
        <v>3.2989799999999998</v>
      </c>
      <c r="HV174">
        <v>9999</v>
      </c>
      <c r="HW174">
        <v>999.9</v>
      </c>
      <c r="HX174">
        <v>9999</v>
      </c>
      <c r="HY174">
        <v>9999</v>
      </c>
      <c r="HZ174">
        <v>1.8702700000000001</v>
      </c>
      <c r="IA174">
        <v>1.8795299999999999</v>
      </c>
      <c r="IB174">
        <v>1.87944</v>
      </c>
      <c r="IC174">
        <v>1.87202</v>
      </c>
      <c r="ID174">
        <v>1.8760699999999999</v>
      </c>
      <c r="IE174">
        <v>1.87723</v>
      </c>
      <c r="IF174">
        <v>1.8773</v>
      </c>
      <c r="IG174">
        <v>1.8802000000000001</v>
      </c>
      <c r="IH174">
        <v>5</v>
      </c>
      <c r="II174">
        <v>0</v>
      </c>
      <c r="IJ174">
        <v>0</v>
      </c>
      <c r="IK174">
        <v>0</v>
      </c>
      <c r="IL174" t="s">
        <v>441</v>
      </c>
      <c r="IM174" t="s">
        <v>442</v>
      </c>
      <c r="IN174" t="s">
        <v>443</v>
      </c>
      <c r="IO174" t="s">
        <v>443</v>
      </c>
      <c r="IP174" t="s">
        <v>443</v>
      </c>
      <c r="IQ174" t="s">
        <v>443</v>
      </c>
      <c r="IR174">
        <v>0</v>
      </c>
      <c r="IS174">
        <v>100</v>
      </c>
      <c r="IT174">
        <v>100</v>
      </c>
      <c r="IU174">
        <v>0.13300000000000001</v>
      </c>
      <c r="IV174">
        <v>0.42299999999999999</v>
      </c>
      <c r="IW174">
        <v>-1.0200263788604</v>
      </c>
      <c r="IX174">
        <v>3.1429845563750499E-3</v>
      </c>
      <c r="IY174">
        <v>-2.6191379260519398E-6</v>
      </c>
      <c r="IZ174">
        <v>8.1946225552374905E-10</v>
      </c>
      <c r="JA174">
        <v>-3.2124230055783501E-3</v>
      </c>
      <c r="JB174">
        <v>-4.0743828274618102E-2</v>
      </c>
      <c r="JC174">
        <v>3.8132344040852999E-3</v>
      </c>
      <c r="JD174">
        <v>-2.3311986755717701E-5</v>
      </c>
      <c r="JE174">
        <v>5</v>
      </c>
      <c r="JF174">
        <v>2227</v>
      </c>
      <c r="JG174">
        <v>1</v>
      </c>
      <c r="JH174">
        <v>23</v>
      </c>
      <c r="JI174">
        <v>4.4000000000000004</v>
      </c>
      <c r="JJ174">
        <v>4.5</v>
      </c>
      <c r="JK174">
        <v>0.161133</v>
      </c>
      <c r="JL174">
        <v>4.99878</v>
      </c>
      <c r="JM174">
        <v>1.5954600000000001</v>
      </c>
      <c r="JN174">
        <v>2.3156699999999999</v>
      </c>
      <c r="JO174">
        <v>1.49658</v>
      </c>
      <c r="JP174">
        <v>2.4523899999999998</v>
      </c>
      <c r="JQ174">
        <v>30.5015</v>
      </c>
      <c r="JR174">
        <v>24.315200000000001</v>
      </c>
      <c r="JS174">
        <v>2</v>
      </c>
      <c r="JT174">
        <v>507.27300000000002</v>
      </c>
      <c r="JU174">
        <v>548.68600000000004</v>
      </c>
      <c r="JV174">
        <v>22.0001</v>
      </c>
      <c r="JW174">
        <v>23.327500000000001</v>
      </c>
      <c r="JX174">
        <v>30</v>
      </c>
      <c r="JY174">
        <v>23.381799999999998</v>
      </c>
      <c r="JZ174">
        <v>23.353100000000001</v>
      </c>
      <c r="KA174">
        <v>-1</v>
      </c>
      <c r="KB174">
        <v>20.05</v>
      </c>
      <c r="KC174">
        <v>95.7</v>
      </c>
      <c r="KD174">
        <v>22</v>
      </c>
      <c r="KE174">
        <v>400</v>
      </c>
      <c r="KF174">
        <v>15.3735</v>
      </c>
      <c r="KG174">
        <v>100.508</v>
      </c>
      <c r="KH174">
        <v>100.419</v>
      </c>
    </row>
    <row r="175" spans="1:294" x14ac:dyDescent="0.35">
      <c r="A175">
        <v>157</v>
      </c>
      <c r="B175">
        <v>1716939988</v>
      </c>
      <c r="C175">
        <v>51002</v>
      </c>
      <c r="D175" t="s">
        <v>1067</v>
      </c>
      <c r="E175" t="s">
        <v>1068</v>
      </c>
      <c r="F175">
        <v>15</v>
      </c>
      <c r="G175">
        <v>1716939979.5</v>
      </c>
      <c r="H175">
        <f t="shared" si="100"/>
        <v>9.4940120978719402E-4</v>
      </c>
      <c r="I175">
        <f t="shared" si="101"/>
        <v>0.949401209787194</v>
      </c>
      <c r="J175">
        <f t="shared" si="102"/>
        <v>7.3200575625099757</v>
      </c>
      <c r="K175">
        <f t="shared" si="103"/>
        <v>409.22943750000002</v>
      </c>
      <c r="L175">
        <f t="shared" si="104"/>
        <v>289.30699274705353</v>
      </c>
      <c r="M175">
        <f t="shared" si="105"/>
        <v>29.11104560181391</v>
      </c>
      <c r="N175">
        <f t="shared" si="106"/>
        <v>41.178046557218877</v>
      </c>
      <c r="O175">
        <f t="shared" si="107"/>
        <v>0.10380107177699667</v>
      </c>
      <c r="P175">
        <f t="shared" si="108"/>
        <v>2.9387204935030167</v>
      </c>
      <c r="Q175">
        <f t="shared" si="109"/>
        <v>0.10180638682201645</v>
      </c>
      <c r="R175">
        <f t="shared" si="110"/>
        <v>6.3805013684066603E-2</v>
      </c>
      <c r="S175">
        <f t="shared" si="111"/>
        <v>77.169670163040536</v>
      </c>
      <c r="T175">
        <f t="shared" si="112"/>
        <v>23.726242542670423</v>
      </c>
      <c r="U175">
        <f t="shared" si="113"/>
        <v>23.726242542670423</v>
      </c>
      <c r="V175">
        <f t="shared" si="114"/>
        <v>2.9460759759836197</v>
      </c>
      <c r="W175">
        <f t="shared" si="115"/>
        <v>69.80570773207323</v>
      </c>
      <c r="X175">
        <f t="shared" si="116"/>
        <v>2.0309136220599693</v>
      </c>
      <c r="Y175">
        <f t="shared" si="117"/>
        <v>2.9093804619172094</v>
      </c>
      <c r="Z175">
        <f t="shared" si="118"/>
        <v>0.91516235392365042</v>
      </c>
      <c r="AA175">
        <f t="shared" si="119"/>
        <v>-41.868593351615253</v>
      </c>
      <c r="AB175">
        <f t="shared" si="120"/>
        <v>-32.963628981814665</v>
      </c>
      <c r="AC175">
        <f t="shared" si="121"/>
        <v>-2.3399091961706686</v>
      </c>
      <c r="AD175">
        <f t="shared" si="122"/>
        <v>-2.4613665600483614E-3</v>
      </c>
      <c r="AE175">
        <f t="shared" si="123"/>
        <v>7.5421983570242563</v>
      </c>
      <c r="AF175">
        <f t="shared" si="124"/>
        <v>0.86462816175839796</v>
      </c>
      <c r="AG175">
        <f t="shared" si="125"/>
        <v>7.3200575625099757</v>
      </c>
      <c r="AH175">
        <v>426.60043913237899</v>
      </c>
      <c r="AI175">
        <v>417.77857575757599</v>
      </c>
      <c r="AJ175">
        <v>-2.3732254450409E-2</v>
      </c>
      <c r="AK175">
        <v>67.039333271376606</v>
      </c>
      <c r="AL175">
        <f t="shared" si="126"/>
        <v>0.949401209787194</v>
      </c>
      <c r="AM175">
        <v>19.158177614062701</v>
      </c>
      <c r="AN175">
        <v>20.2738351515152</v>
      </c>
      <c r="AO175">
        <v>-3.3105892965821298E-7</v>
      </c>
      <c r="AP175">
        <v>77.574872852636602</v>
      </c>
      <c r="AQ175">
        <v>0</v>
      </c>
      <c r="AR175">
        <v>0</v>
      </c>
      <c r="AS175">
        <f t="shared" si="127"/>
        <v>1</v>
      </c>
      <c r="AT175">
        <f t="shared" si="128"/>
        <v>0</v>
      </c>
      <c r="AU175">
        <f t="shared" si="129"/>
        <v>53778.243014067528</v>
      </c>
      <c r="AV175" t="s">
        <v>484</v>
      </c>
      <c r="AW175">
        <v>10531.5</v>
      </c>
      <c r="AX175">
        <v>1256.3007692307699</v>
      </c>
      <c r="AY175">
        <v>6278</v>
      </c>
      <c r="AZ175">
        <f t="shared" si="130"/>
        <v>0.79988837699414306</v>
      </c>
      <c r="BA175">
        <v>-1.58532174459789</v>
      </c>
      <c r="BB175" t="s">
        <v>1069</v>
      </c>
      <c r="BC175">
        <v>10511.9</v>
      </c>
      <c r="BD175">
        <v>2289.14423076923</v>
      </c>
      <c r="BE175">
        <v>3005.81</v>
      </c>
      <c r="BF175">
        <f t="shared" si="131"/>
        <v>0.23842683643702356</v>
      </c>
      <c r="BG175">
        <v>0.5</v>
      </c>
      <c r="BH175">
        <f t="shared" si="132"/>
        <v>336.56476664402027</v>
      </c>
      <c r="BI175">
        <f t="shared" si="133"/>
        <v>7.3200575625099757</v>
      </c>
      <c r="BJ175">
        <f t="shared" si="134"/>
        <v>40.123036283549411</v>
      </c>
      <c r="BK175">
        <f t="shared" si="135"/>
        <v>2.6459630328824521E-2</v>
      </c>
      <c r="BL175">
        <f t="shared" si="136"/>
        <v>1.0886217026358951</v>
      </c>
      <c r="BM175">
        <f t="shared" si="137"/>
        <v>1031.5761746818914</v>
      </c>
      <c r="BN175" t="s">
        <v>438</v>
      </c>
      <c r="BO175">
        <v>0</v>
      </c>
      <c r="BP175">
        <f t="shared" si="138"/>
        <v>1031.5761746818914</v>
      </c>
      <c r="BQ175">
        <f t="shared" si="139"/>
        <v>0.65680592762620016</v>
      </c>
      <c r="BR175">
        <f t="shared" si="140"/>
        <v>0.3630095685931698</v>
      </c>
      <c r="BS175">
        <f t="shared" si="141"/>
        <v>0.62369913467705707</v>
      </c>
      <c r="BT175">
        <f t="shared" si="142"/>
        <v>0.40963817545316061</v>
      </c>
      <c r="BU175">
        <f t="shared" si="143"/>
        <v>0.65161011236006705</v>
      </c>
      <c r="BV175">
        <f t="shared" si="144"/>
        <v>0.1635860323298329</v>
      </c>
      <c r="BW175">
        <f t="shared" si="145"/>
        <v>0.83641396767016707</v>
      </c>
      <c r="DF175">
        <f t="shared" si="146"/>
        <v>399.97306250000003</v>
      </c>
      <c r="DG175">
        <f t="shared" si="147"/>
        <v>336.56476664402027</v>
      </c>
      <c r="DH175">
        <f t="shared" si="148"/>
        <v>0.84146858426002191</v>
      </c>
      <c r="DI175">
        <f t="shared" si="149"/>
        <v>0.19293716852004383</v>
      </c>
      <c r="DJ175">
        <v>1716939979.5</v>
      </c>
      <c r="DK175">
        <v>409.22943750000002</v>
      </c>
      <c r="DL175">
        <v>418.70018750000003</v>
      </c>
      <c r="DM175">
        <v>20.183318750000002</v>
      </c>
      <c r="DN175">
        <v>19.167187500000001</v>
      </c>
      <c r="DO175">
        <v>409.33443749999998</v>
      </c>
      <c r="DP175">
        <v>19.768318749999999</v>
      </c>
      <c r="DQ175">
        <v>500.23681249999998</v>
      </c>
      <c r="DR175">
        <v>100.523375</v>
      </c>
      <c r="DS175">
        <v>9.9998550000000005E-2</v>
      </c>
      <c r="DT175">
        <v>23.518181250000001</v>
      </c>
      <c r="DU175">
        <v>22.624556250000001</v>
      </c>
      <c r="DV175">
        <v>999.9</v>
      </c>
      <c r="DW175">
        <v>0</v>
      </c>
      <c r="DX175">
        <v>0</v>
      </c>
      <c r="DY175">
        <v>10000.033750000001</v>
      </c>
      <c r="DZ175">
        <v>0</v>
      </c>
      <c r="EA175">
        <v>0.22148200000000001</v>
      </c>
      <c r="EB175">
        <v>-9.2455181250000003</v>
      </c>
      <c r="EC175">
        <v>417.9274375</v>
      </c>
      <c r="ED175">
        <v>426.88225</v>
      </c>
      <c r="EE175">
        <v>1.1062799999999999</v>
      </c>
      <c r="EF175">
        <v>418.70018750000003</v>
      </c>
      <c r="EG175">
        <v>19.167187500000001</v>
      </c>
      <c r="EH175">
        <v>2.0379612499999999</v>
      </c>
      <c r="EI175">
        <v>1.9267531250000001</v>
      </c>
      <c r="EJ175">
        <v>17.742393750000002</v>
      </c>
      <c r="EK175">
        <v>16.854912500000001</v>
      </c>
      <c r="EL175">
        <v>399.97306250000003</v>
      </c>
      <c r="EM175">
        <v>0.95001668750000001</v>
      </c>
      <c r="EN175">
        <v>4.9983443750000002E-2</v>
      </c>
      <c r="EO175">
        <v>0</v>
      </c>
      <c r="EP175">
        <v>2289.058125</v>
      </c>
      <c r="EQ175">
        <v>8.3295499999999993</v>
      </c>
      <c r="ER175">
        <v>4858.430625</v>
      </c>
      <c r="ES175">
        <v>3981.0574999999999</v>
      </c>
      <c r="ET175">
        <v>38.312125000000002</v>
      </c>
      <c r="EU175">
        <v>41.460625</v>
      </c>
      <c r="EV175">
        <v>40.136625000000002</v>
      </c>
      <c r="EW175">
        <v>41.686999999999998</v>
      </c>
      <c r="EX175">
        <v>41.265500000000003</v>
      </c>
      <c r="EY175">
        <v>372.0675</v>
      </c>
      <c r="EZ175">
        <v>19.579999999999998</v>
      </c>
      <c r="FA175">
        <v>0</v>
      </c>
      <c r="FB175">
        <v>298.60000014305098</v>
      </c>
      <c r="FC175">
        <v>0</v>
      </c>
      <c r="FD175">
        <v>2289.14423076923</v>
      </c>
      <c r="FE175">
        <v>4.2923076978130101</v>
      </c>
      <c r="FF175">
        <v>6.3825640800465502</v>
      </c>
      <c r="FG175">
        <v>4858.4919230769201</v>
      </c>
      <c r="FH175">
        <v>15</v>
      </c>
      <c r="FI175">
        <v>1716940028</v>
      </c>
      <c r="FJ175" t="s">
        <v>1070</v>
      </c>
      <c r="FK175">
        <v>1716940028</v>
      </c>
      <c r="FL175">
        <v>1716940008</v>
      </c>
      <c r="FM175">
        <v>159</v>
      </c>
      <c r="FN175">
        <v>-0.23899999999999999</v>
      </c>
      <c r="FO175">
        <v>-8.0000000000000002E-3</v>
      </c>
      <c r="FP175">
        <v>-0.105</v>
      </c>
      <c r="FQ175">
        <v>0.41499999999999998</v>
      </c>
      <c r="FR175">
        <v>419</v>
      </c>
      <c r="FS175">
        <v>19</v>
      </c>
      <c r="FT175">
        <v>0.25</v>
      </c>
      <c r="FU175">
        <v>0.1</v>
      </c>
      <c r="FV175">
        <v>-9.2595742857142795</v>
      </c>
      <c r="FW175">
        <v>0.62491168831169097</v>
      </c>
      <c r="FX175">
        <v>0.138304161923791</v>
      </c>
      <c r="FY175">
        <v>0</v>
      </c>
      <c r="FZ175">
        <v>409.48881249999999</v>
      </c>
      <c r="GA175">
        <v>-0.92055882353064999</v>
      </c>
      <c r="GB175">
        <v>7.1414475729709201E-2</v>
      </c>
      <c r="GC175">
        <v>1</v>
      </c>
      <c r="GD175">
        <v>1.1035528571428601</v>
      </c>
      <c r="GE175">
        <v>6.7590389610390503E-2</v>
      </c>
      <c r="GF175">
        <v>9.3657263430004401E-3</v>
      </c>
      <c r="GG175">
        <v>1</v>
      </c>
      <c r="GH175">
        <v>0.100006926666667</v>
      </c>
      <c r="GI175">
        <v>-6.7997142857172403E-4</v>
      </c>
      <c r="GJ175">
        <v>1.78473159388804E-4</v>
      </c>
      <c r="GK175">
        <v>1</v>
      </c>
      <c r="GL175">
        <v>3</v>
      </c>
      <c r="GM175">
        <v>4</v>
      </c>
      <c r="GN175" t="s">
        <v>448</v>
      </c>
      <c r="GO175">
        <v>2.9508399999999999</v>
      </c>
      <c r="GP175">
        <v>2.88592</v>
      </c>
      <c r="GQ175">
        <v>0.100117</v>
      </c>
      <c r="GR175">
        <v>0.104222</v>
      </c>
      <c r="GS175">
        <v>0.10252</v>
      </c>
      <c r="GT175">
        <v>0.104462</v>
      </c>
      <c r="GU175">
        <v>33162.300000000003</v>
      </c>
      <c r="GV175">
        <v>24800.3</v>
      </c>
      <c r="GW175">
        <v>34641.599999999999</v>
      </c>
      <c r="GX175">
        <v>24802.1</v>
      </c>
      <c r="GY175">
        <v>41604.300000000003</v>
      </c>
      <c r="GZ175">
        <v>28405.3</v>
      </c>
      <c r="HA175">
        <v>47529.599999999999</v>
      </c>
      <c r="HB175">
        <v>32832.300000000003</v>
      </c>
      <c r="HC175">
        <v>2.1289500000000001</v>
      </c>
      <c r="HD175">
        <v>2.1625000000000001</v>
      </c>
      <c r="HE175">
        <v>4.2721599999999998E-2</v>
      </c>
      <c r="HF175">
        <v>0</v>
      </c>
      <c r="HG175">
        <v>21.911000000000001</v>
      </c>
      <c r="HH175">
        <v>999.9</v>
      </c>
      <c r="HI175">
        <v>59.625999999999998</v>
      </c>
      <c r="HJ175">
        <v>27.553000000000001</v>
      </c>
      <c r="HK175">
        <v>21.9299</v>
      </c>
      <c r="HL175">
        <v>61.179299999999998</v>
      </c>
      <c r="HM175">
        <v>31.0457</v>
      </c>
      <c r="HN175">
        <v>1</v>
      </c>
      <c r="HO175">
        <v>-0.31338199999999999</v>
      </c>
      <c r="HP175">
        <v>0.20546800000000001</v>
      </c>
      <c r="HQ175">
        <v>20.352499999999999</v>
      </c>
      <c r="HR175">
        <v>5.2142900000000001</v>
      </c>
      <c r="HS175">
        <v>11.950100000000001</v>
      </c>
      <c r="HT175">
        <v>4.98895</v>
      </c>
      <c r="HU175">
        <v>3.2989999999999999</v>
      </c>
      <c r="HV175">
        <v>9999</v>
      </c>
      <c r="HW175">
        <v>999.9</v>
      </c>
      <c r="HX175">
        <v>9999</v>
      </c>
      <c r="HY175">
        <v>9999</v>
      </c>
      <c r="HZ175">
        <v>1.8702700000000001</v>
      </c>
      <c r="IA175">
        <v>1.87958</v>
      </c>
      <c r="IB175">
        <v>1.87944</v>
      </c>
      <c r="IC175">
        <v>1.8720600000000001</v>
      </c>
      <c r="ID175">
        <v>1.8760699999999999</v>
      </c>
      <c r="IE175">
        <v>1.8772599999999999</v>
      </c>
      <c r="IF175">
        <v>1.8773200000000001</v>
      </c>
      <c r="IG175">
        <v>1.8802000000000001</v>
      </c>
      <c r="IH175">
        <v>5</v>
      </c>
      <c r="II175">
        <v>0</v>
      </c>
      <c r="IJ175">
        <v>0</v>
      </c>
      <c r="IK175">
        <v>0</v>
      </c>
      <c r="IL175" t="s">
        <v>441</v>
      </c>
      <c r="IM175" t="s">
        <v>442</v>
      </c>
      <c r="IN175" t="s">
        <v>443</v>
      </c>
      <c r="IO175" t="s">
        <v>443</v>
      </c>
      <c r="IP175" t="s">
        <v>443</v>
      </c>
      <c r="IQ175" t="s">
        <v>443</v>
      </c>
      <c r="IR175">
        <v>0</v>
      </c>
      <c r="IS175">
        <v>100</v>
      </c>
      <c r="IT175">
        <v>100</v>
      </c>
      <c r="IU175">
        <v>-0.105</v>
      </c>
      <c r="IV175">
        <v>0.41499999999999998</v>
      </c>
      <c r="IW175">
        <v>-0.78358465686218903</v>
      </c>
      <c r="IX175">
        <v>3.1429845563750499E-3</v>
      </c>
      <c r="IY175">
        <v>-2.6191379260519398E-6</v>
      </c>
      <c r="IZ175">
        <v>8.1946225552374905E-10</v>
      </c>
      <c r="JA175">
        <v>5.1801884084538797E-4</v>
      </c>
      <c r="JB175">
        <v>-4.0743828274618102E-2</v>
      </c>
      <c r="JC175">
        <v>3.8132344040852999E-3</v>
      </c>
      <c r="JD175">
        <v>-2.3311986755717701E-5</v>
      </c>
      <c r="JE175">
        <v>5</v>
      </c>
      <c r="JF175">
        <v>2227</v>
      </c>
      <c r="JG175">
        <v>1</v>
      </c>
      <c r="JH175">
        <v>23</v>
      </c>
      <c r="JI175">
        <v>4.3</v>
      </c>
      <c r="JJ175">
        <v>4.4000000000000004</v>
      </c>
      <c r="JK175">
        <v>0.161133</v>
      </c>
      <c r="JL175">
        <v>4.99878</v>
      </c>
      <c r="JM175">
        <v>1.5954600000000001</v>
      </c>
      <c r="JN175">
        <v>2.3156699999999999</v>
      </c>
      <c r="JO175">
        <v>1.49658</v>
      </c>
      <c r="JP175">
        <v>2.34009</v>
      </c>
      <c r="JQ175">
        <v>30.5015</v>
      </c>
      <c r="JR175">
        <v>24.315200000000001</v>
      </c>
      <c r="JS175">
        <v>2</v>
      </c>
      <c r="JT175">
        <v>507.24400000000003</v>
      </c>
      <c r="JU175">
        <v>548.86699999999996</v>
      </c>
      <c r="JV175">
        <v>22.0002</v>
      </c>
      <c r="JW175">
        <v>23.3001</v>
      </c>
      <c r="JX175">
        <v>29.9999</v>
      </c>
      <c r="JY175">
        <v>23.354700000000001</v>
      </c>
      <c r="JZ175">
        <v>23.3279</v>
      </c>
      <c r="KA175">
        <v>-1</v>
      </c>
      <c r="KB175">
        <v>20.05</v>
      </c>
      <c r="KC175">
        <v>95.7</v>
      </c>
      <c r="KD175">
        <v>22</v>
      </c>
      <c r="KE175">
        <v>400</v>
      </c>
      <c r="KF175">
        <v>15.3735</v>
      </c>
      <c r="KG175">
        <v>100.512</v>
      </c>
      <c r="KH175">
        <v>100.42</v>
      </c>
    </row>
    <row r="176" spans="1:294" x14ac:dyDescent="0.35">
      <c r="A176">
        <v>158</v>
      </c>
      <c r="B176">
        <v>1716940288</v>
      </c>
      <c r="C176">
        <v>51302</v>
      </c>
      <c r="D176" t="s">
        <v>1071</v>
      </c>
      <c r="E176" t="s">
        <v>1072</v>
      </c>
      <c r="F176">
        <v>15</v>
      </c>
      <c r="G176">
        <v>1716940280</v>
      </c>
      <c r="H176">
        <f t="shared" si="100"/>
        <v>9.2530694188303802E-4</v>
      </c>
      <c r="I176">
        <f t="shared" si="101"/>
        <v>0.92530694188303797</v>
      </c>
      <c r="J176">
        <f t="shared" si="102"/>
        <v>7.4578108564617303</v>
      </c>
      <c r="K176">
        <f t="shared" si="103"/>
        <v>409.59233333333299</v>
      </c>
      <c r="L176">
        <f t="shared" si="104"/>
        <v>284.57570283796281</v>
      </c>
      <c r="M176">
        <f t="shared" si="105"/>
        <v>28.634653544097759</v>
      </c>
      <c r="N176">
        <f t="shared" si="106"/>
        <v>41.2141108406462</v>
      </c>
      <c r="O176">
        <f t="shared" si="107"/>
        <v>0.10118695949733636</v>
      </c>
      <c r="P176">
        <f t="shared" si="108"/>
        <v>2.9372448091662928</v>
      </c>
      <c r="Q176">
        <f t="shared" si="109"/>
        <v>9.9289554476094388E-2</v>
      </c>
      <c r="R176">
        <f t="shared" si="110"/>
        <v>6.2223482403816067E-2</v>
      </c>
      <c r="S176">
        <f t="shared" si="111"/>
        <v>77.17376141981488</v>
      </c>
      <c r="T176">
        <f t="shared" si="112"/>
        <v>23.722729998920631</v>
      </c>
      <c r="U176">
        <f t="shared" si="113"/>
        <v>23.722729998920631</v>
      </c>
      <c r="V176">
        <f t="shared" si="114"/>
        <v>2.9454531300404407</v>
      </c>
      <c r="W176">
        <f t="shared" si="115"/>
        <v>69.847414837231241</v>
      </c>
      <c r="X176">
        <f t="shared" si="116"/>
        <v>2.0309143062020789</v>
      </c>
      <c r="Y176">
        <f t="shared" si="117"/>
        <v>2.9076441997671858</v>
      </c>
      <c r="Z176">
        <f t="shared" si="118"/>
        <v>0.91453882383836183</v>
      </c>
      <c r="AA176">
        <f t="shared" si="119"/>
        <v>-40.806036137041978</v>
      </c>
      <c r="AB176">
        <f t="shared" si="120"/>
        <v>-33.958745383526825</v>
      </c>
      <c r="AC176">
        <f t="shared" si="121"/>
        <v>-2.4115946063575486</v>
      </c>
      <c r="AD176">
        <f t="shared" si="122"/>
        <v>-2.6147071114763776E-3</v>
      </c>
      <c r="AE176">
        <f t="shared" si="123"/>
        <v>7.4066608897146198</v>
      </c>
      <c r="AF176">
        <f t="shared" si="124"/>
        <v>0.86211578015341739</v>
      </c>
      <c r="AG176">
        <f t="shared" si="125"/>
        <v>7.4578108564617303</v>
      </c>
      <c r="AH176">
        <v>427.14699920998203</v>
      </c>
      <c r="AI176">
        <v>418.024042424242</v>
      </c>
      <c r="AJ176">
        <v>5.3330675293905799E-4</v>
      </c>
      <c r="AK176">
        <v>67.039336519566206</v>
      </c>
      <c r="AL176">
        <f t="shared" si="126"/>
        <v>0.92530694188303797</v>
      </c>
      <c r="AM176">
        <v>19.174108738624899</v>
      </c>
      <c r="AN176">
        <v>20.261393939393901</v>
      </c>
      <c r="AO176">
        <v>1.25604768856087E-5</v>
      </c>
      <c r="AP176">
        <v>77.575014420674904</v>
      </c>
      <c r="AQ176">
        <v>0</v>
      </c>
      <c r="AR176">
        <v>0</v>
      </c>
      <c r="AS176">
        <f t="shared" si="127"/>
        <v>1</v>
      </c>
      <c r="AT176">
        <f t="shared" si="128"/>
        <v>0</v>
      </c>
      <c r="AU176">
        <f t="shared" si="129"/>
        <v>53736.7006279622</v>
      </c>
      <c r="AV176" t="s">
        <v>484</v>
      </c>
      <c r="AW176">
        <v>10531.5</v>
      </c>
      <c r="AX176">
        <v>1256.3007692307699</v>
      </c>
      <c r="AY176">
        <v>6278</v>
      </c>
      <c r="AZ176">
        <f t="shared" si="130"/>
        <v>0.79988837699414306</v>
      </c>
      <c r="BA176">
        <v>-1.58532174459789</v>
      </c>
      <c r="BB176" t="s">
        <v>1073</v>
      </c>
      <c r="BC176">
        <v>10507.1</v>
      </c>
      <c r="BD176">
        <v>2289.2415999999998</v>
      </c>
      <c r="BE176">
        <v>2999.75</v>
      </c>
      <c r="BF176">
        <f t="shared" si="131"/>
        <v>0.23685587132261032</v>
      </c>
      <c r="BG176">
        <v>0.5</v>
      </c>
      <c r="BH176">
        <f t="shared" si="132"/>
        <v>336.58285770990744</v>
      </c>
      <c r="BI176">
        <f t="shared" si="133"/>
        <v>7.4578108564617303</v>
      </c>
      <c r="BJ176">
        <f t="shared" si="134"/>
        <v>39.860813017567146</v>
      </c>
      <c r="BK176">
        <f t="shared" si="135"/>
        <v>2.6867478226872965E-2</v>
      </c>
      <c r="BL176">
        <f t="shared" si="136"/>
        <v>1.0928410700891742</v>
      </c>
      <c r="BM176">
        <f t="shared" si="137"/>
        <v>1030.8614683213875</v>
      </c>
      <c r="BN176" t="s">
        <v>438</v>
      </c>
      <c r="BO176">
        <v>0</v>
      </c>
      <c r="BP176">
        <f t="shared" si="138"/>
        <v>1030.8614683213875</v>
      </c>
      <c r="BQ176">
        <f t="shared" si="139"/>
        <v>0.65635087313229845</v>
      </c>
      <c r="BR176">
        <f t="shared" si="140"/>
        <v>0.36086776298820888</v>
      </c>
      <c r="BS176">
        <f t="shared" si="141"/>
        <v>0.62476909656723978</v>
      </c>
      <c r="BT176">
        <f t="shared" si="142"/>
        <v>0.40753030685414082</v>
      </c>
      <c r="BU176">
        <f t="shared" si="143"/>
        <v>0.65281687519501919</v>
      </c>
      <c r="BV176">
        <f t="shared" si="144"/>
        <v>0.16250127204742371</v>
      </c>
      <c r="BW176">
        <f t="shared" si="145"/>
        <v>0.83749872795257629</v>
      </c>
      <c r="DF176">
        <f t="shared" si="146"/>
        <v>399.99459999999999</v>
      </c>
      <c r="DG176">
        <f t="shared" si="147"/>
        <v>336.58285770990744</v>
      </c>
      <c r="DH176">
        <f t="shared" si="148"/>
        <v>0.84146850409957397</v>
      </c>
      <c r="DI176">
        <f t="shared" si="149"/>
        <v>0.19293700819914789</v>
      </c>
      <c r="DJ176">
        <v>1716940280</v>
      </c>
      <c r="DK176">
        <v>409.59233333333299</v>
      </c>
      <c r="DL176">
        <v>418.89973333333302</v>
      </c>
      <c r="DM176">
        <v>20.1835466666667</v>
      </c>
      <c r="DN176">
        <v>19.170359999999999</v>
      </c>
      <c r="DO176">
        <v>409.63433333333302</v>
      </c>
      <c r="DP176">
        <v>19.760546666666698</v>
      </c>
      <c r="DQ176">
        <v>500.23273333333299</v>
      </c>
      <c r="DR176">
        <v>100.5222</v>
      </c>
      <c r="DS176">
        <v>0.10007118666666701</v>
      </c>
      <c r="DT176">
        <v>23.508279999999999</v>
      </c>
      <c r="DU176">
        <v>22.617999999999999</v>
      </c>
      <c r="DV176">
        <v>999.9</v>
      </c>
      <c r="DW176">
        <v>0</v>
      </c>
      <c r="DX176">
        <v>0</v>
      </c>
      <c r="DY176">
        <v>9991.7546666666694</v>
      </c>
      <c r="DZ176">
        <v>0</v>
      </c>
      <c r="EA176">
        <v>0.22148200000000001</v>
      </c>
      <c r="EB176">
        <v>-9.3836019999999998</v>
      </c>
      <c r="EC176">
        <v>417.98346666666703</v>
      </c>
      <c r="ED176">
        <v>427.0872</v>
      </c>
      <c r="EE176">
        <v>1.0871406666666701</v>
      </c>
      <c r="EF176">
        <v>418.89973333333302</v>
      </c>
      <c r="EG176">
        <v>19.170359999999999</v>
      </c>
      <c r="EH176">
        <v>2.0363259999999999</v>
      </c>
      <c r="EI176">
        <v>1.927044</v>
      </c>
      <c r="EJ176">
        <v>17.729646666666699</v>
      </c>
      <c r="EK176">
        <v>16.857306666666702</v>
      </c>
      <c r="EL176">
        <v>399.99459999999999</v>
      </c>
      <c r="EM176">
        <v>0.95001933333333299</v>
      </c>
      <c r="EN176">
        <v>4.9980780000000002E-2</v>
      </c>
      <c r="EO176">
        <v>0</v>
      </c>
      <c r="EP176">
        <v>2289.1806666666698</v>
      </c>
      <c r="EQ176">
        <v>8.3295499999999993</v>
      </c>
      <c r="ER176">
        <v>4858.7820000000002</v>
      </c>
      <c r="ES176">
        <v>3981.2759999999998</v>
      </c>
      <c r="ET176">
        <v>38.270666666666699</v>
      </c>
      <c r="EU176">
        <v>41.436999999999998</v>
      </c>
      <c r="EV176">
        <v>40.133200000000002</v>
      </c>
      <c r="EW176">
        <v>41.682866666666698</v>
      </c>
      <c r="EX176">
        <v>41.25</v>
      </c>
      <c r="EY176">
        <v>372.089333333333</v>
      </c>
      <c r="EZ176">
        <v>19.579999999999998</v>
      </c>
      <c r="FA176">
        <v>0</v>
      </c>
      <c r="FB176">
        <v>299</v>
      </c>
      <c r="FC176">
        <v>0</v>
      </c>
      <c r="FD176">
        <v>2289.2415999999998</v>
      </c>
      <c r="FE176">
        <v>2.3100000113980599</v>
      </c>
      <c r="FF176">
        <v>10.0584614943769</v>
      </c>
      <c r="FG176">
        <v>4858.8523999999998</v>
      </c>
      <c r="FH176">
        <v>15</v>
      </c>
      <c r="FI176">
        <v>1716940313</v>
      </c>
      <c r="FJ176" t="s">
        <v>1074</v>
      </c>
      <c r="FK176">
        <v>1716940313</v>
      </c>
      <c r="FL176">
        <v>1716940309</v>
      </c>
      <c r="FM176">
        <v>160</v>
      </c>
      <c r="FN176">
        <v>6.3E-2</v>
      </c>
      <c r="FO176">
        <v>7.0000000000000001E-3</v>
      </c>
      <c r="FP176">
        <v>-4.2000000000000003E-2</v>
      </c>
      <c r="FQ176">
        <v>0.42299999999999999</v>
      </c>
      <c r="FR176">
        <v>419</v>
      </c>
      <c r="FS176">
        <v>19</v>
      </c>
      <c r="FT176">
        <v>0.25</v>
      </c>
      <c r="FU176">
        <v>0.08</v>
      </c>
      <c r="FV176">
        <v>-9.3907579999999999</v>
      </c>
      <c r="FW176">
        <v>6.0983458646602998E-2</v>
      </c>
      <c r="FX176">
        <v>3.44384445932161E-2</v>
      </c>
      <c r="FY176">
        <v>1</v>
      </c>
      <c r="FZ176">
        <v>409.506666666667</v>
      </c>
      <c r="GA176">
        <v>0.52092857142814497</v>
      </c>
      <c r="GB176">
        <v>4.1165789464334399E-2</v>
      </c>
      <c r="GC176">
        <v>1</v>
      </c>
      <c r="GD176">
        <v>1.0872854999999999</v>
      </c>
      <c r="GE176">
        <v>-1.59478195488745E-2</v>
      </c>
      <c r="GF176">
        <v>2.69711971369458E-3</v>
      </c>
      <c r="GG176">
        <v>1</v>
      </c>
      <c r="GH176">
        <v>0.10004226875</v>
      </c>
      <c r="GI176">
        <v>1.45085294117377E-4</v>
      </c>
      <c r="GJ176">
        <v>3.16200580563092E-4</v>
      </c>
      <c r="GK176">
        <v>1</v>
      </c>
      <c r="GL176">
        <v>4</v>
      </c>
      <c r="GM176">
        <v>4</v>
      </c>
      <c r="GN176" t="s">
        <v>440</v>
      </c>
      <c r="GO176">
        <v>2.9509099999999999</v>
      </c>
      <c r="GP176">
        <v>2.88591</v>
      </c>
      <c r="GQ176">
        <v>0.100213</v>
      </c>
      <c r="GR176">
        <v>0.104312</v>
      </c>
      <c r="GS176">
        <v>0.102505</v>
      </c>
      <c r="GT176">
        <v>0.104505</v>
      </c>
      <c r="GU176">
        <v>33159.599999999999</v>
      </c>
      <c r="GV176">
        <v>24799.5</v>
      </c>
      <c r="GW176">
        <v>34642.5</v>
      </c>
      <c r="GX176">
        <v>24803.8</v>
      </c>
      <c r="GY176">
        <v>41603.5</v>
      </c>
      <c r="GZ176">
        <v>28405.4</v>
      </c>
      <c r="HA176">
        <v>47528</v>
      </c>
      <c r="HB176">
        <v>32834</v>
      </c>
      <c r="HC176">
        <v>2.1290499999999999</v>
      </c>
      <c r="HD176">
        <v>2.1629999999999998</v>
      </c>
      <c r="HE176">
        <v>4.3947199999999999E-2</v>
      </c>
      <c r="HF176">
        <v>0</v>
      </c>
      <c r="HG176">
        <v>21.899899999999999</v>
      </c>
      <c r="HH176">
        <v>999.9</v>
      </c>
      <c r="HI176">
        <v>59.651000000000003</v>
      </c>
      <c r="HJ176">
        <v>27.553000000000001</v>
      </c>
      <c r="HK176">
        <v>21.937200000000001</v>
      </c>
      <c r="HL176">
        <v>61.389400000000002</v>
      </c>
      <c r="HM176">
        <v>30.7011</v>
      </c>
      <c r="HN176">
        <v>1</v>
      </c>
      <c r="HO176">
        <v>-0.31448399999999999</v>
      </c>
      <c r="HP176">
        <v>0.19664799999999999</v>
      </c>
      <c r="HQ176">
        <v>20.352399999999999</v>
      </c>
      <c r="HR176">
        <v>5.2125000000000004</v>
      </c>
      <c r="HS176">
        <v>11.950100000000001</v>
      </c>
      <c r="HT176">
        <v>4.9897</v>
      </c>
      <c r="HU176">
        <v>3.2989999999999999</v>
      </c>
      <c r="HV176">
        <v>9999</v>
      </c>
      <c r="HW176">
        <v>999.9</v>
      </c>
      <c r="HX176">
        <v>9999</v>
      </c>
      <c r="HY176">
        <v>9999</v>
      </c>
      <c r="HZ176">
        <v>1.8702700000000001</v>
      </c>
      <c r="IA176">
        <v>1.87954</v>
      </c>
      <c r="IB176">
        <v>1.87944</v>
      </c>
      <c r="IC176">
        <v>1.87201</v>
      </c>
      <c r="ID176">
        <v>1.8760600000000001</v>
      </c>
      <c r="IE176">
        <v>1.87724</v>
      </c>
      <c r="IF176">
        <v>1.8773200000000001</v>
      </c>
      <c r="IG176">
        <v>1.8802000000000001</v>
      </c>
      <c r="IH176">
        <v>5</v>
      </c>
      <c r="II176">
        <v>0</v>
      </c>
      <c r="IJ176">
        <v>0</v>
      </c>
      <c r="IK176">
        <v>0</v>
      </c>
      <c r="IL176" t="s">
        <v>441</v>
      </c>
      <c r="IM176" t="s">
        <v>442</v>
      </c>
      <c r="IN176" t="s">
        <v>443</v>
      </c>
      <c r="IO176" t="s">
        <v>443</v>
      </c>
      <c r="IP176" t="s">
        <v>443</v>
      </c>
      <c r="IQ176" t="s">
        <v>443</v>
      </c>
      <c r="IR176">
        <v>0</v>
      </c>
      <c r="IS176">
        <v>100</v>
      </c>
      <c r="IT176">
        <v>100</v>
      </c>
      <c r="IU176">
        <v>-4.2000000000000003E-2</v>
      </c>
      <c r="IV176">
        <v>0.42299999999999999</v>
      </c>
      <c r="IW176">
        <v>-1.0226232097835299</v>
      </c>
      <c r="IX176">
        <v>3.1429845563750499E-3</v>
      </c>
      <c r="IY176">
        <v>-2.6191379260519398E-6</v>
      </c>
      <c r="IZ176">
        <v>8.1946225552374905E-10</v>
      </c>
      <c r="JA176">
        <v>-7.0457732878821504E-3</v>
      </c>
      <c r="JB176">
        <v>-4.0743828274618102E-2</v>
      </c>
      <c r="JC176">
        <v>3.8132344040852999E-3</v>
      </c>
      <c r="JD176">
        <v>-2.3311986755717701E-5</v>
      </c>
      <c r="JE176">
        <v>5</v>
      </c>
      <c r="JF176">
        <v>2227</v>
      </c>
      <c r="JG176">
        <v>1</v>
      </c>
      <c r="JH176">
        <v>23</v>
      </c>
      <c r="JI176">
        <v>4.3</v>
      </c>
      <c r="JJ176">
        <v>4.7</v>
      </c>
      <c r="JK176">
        <v>0.161133</v>
      </c>
      <c r="JL176">
        <v>4.99878</v>
      </c>
      <c r="JM176">
        <v>1.5954600000000001</v>
      </c>
      <c r="JN176">
        <v>2.3156699999999999</v>
      </c>
      <c r="JO176">
        <v>1.49658</v>
      </c>
      <c r="JP176">
        <v>2.4108900000000002</v>
      </c>
      <c r="JQ176">
        <v>30.5015</v>
      </c>
      <c r="JR176">
        <v>24.315200000000001</v>
      </c>
      <c r="JS176">
        <v>2</v>
      </c>
      <c r="JT176">
        <v>507.17200000000003</v>
      </c>
      <c r="JU176">
        <v>549.06799999999998</v>
      </c>
      <c r="JV176">
        <v>21.999700000000001</v>
      </c>
      <c r="JW176">
        <v>23.2883</v>
      </c>
      <c r="JX176">
        <v>30</v>
      </c>
      <c r="JY176">
        <v>23.340800000000002</v>
      </c>
      <c r="JZ176">
        <v>23.314299999999999</v>
      </c>
      <c r="KA176">
        <v>-1</v>
      </c>
      <c r="KB176">
        <v>20.05</v>
      </c>
      <c r="KC176">
        <v>95.7</v>
      </c>
      <c r="KD176">
        <v>22</v>
      </c>
      <c r="KE176">
        <v>400</v>
      </c>
      <c r="KF176">
        <v>15.3735</v>
      </c>
      <c r="KG176">
        <v>100.511</v>
      </c>
      <c r="KH176">
        <v>100.426</v>
      </c>
    </row>
    <row r="177" spans="1:294" x14ac:dyDescent="0.35">
      <c r="A177">
        <v>159</v>
      </c>
      <c r="B177">
        <v>1716940588</v>
      </c>
      <c r="C177">
        <v>51602</v>
      </c>
      <c r="D177" t="s">
        <v>1075</v>
      </c>
      <c r="E177" t="s">
        <v>1076</v>
      </c>
      <c r="F177">
        <v>15</v>
      </c>
      <c r="G177">
        <v>1716940579.5</v>
      </c>
      <c r="H177">
        <f t="shared" si="100"/>
        <v>9.3724221292226383E-4</v>
      </c>
      <c r="I177">
        <f t="shared" si="101"/>
        <v>0.93724221292226384</v>
      </c>
      <c r="J177">
        <f t="shared" si="102"/>
        <v>7.5112347269157063</v>
      </c>
      <c r="K177">
        <f t="shared" si="103"/>
        <v>409.36349999999999</v>
      </c>
      <c r="L177">
        <f t="shared" si="104"/>
        <v>284.64657941589246</v>
      </c>
      <c r="M177">
        <f t="shared" si="105"/>
        <v>28.641355186029237</v>
      </c>
      <c r="N177">
        <f t="shared" si="106"/>
        <v>41.190466534871916</v>
      </c>
      <c r="O177">
        <f t="shared" si="107"/>
        <v>0.10219487903182733</v>
      </c>
      <c r="P177">
        <f t="shared" si="108"/>
        <v>2.9394723162856322</v>
      </c>
      <c r="Q177">
        <f t="shared" si="109"/>
        <v>0.10026131176879985</v>
      </c>
      <c r="R177">
        <f t="shared" si="110"/>
        <v>6.2833996073066514E-2</v>
      </c>
      <c r="S177">
        <f t="shared" si="111"/>
        <v>77.172814285077919</v>
      </c>
      <c r="T177">
        <f t="shared" si="112"/>
        <v>23.730802052233408</v>
      </c>
      <c r="U177">
        <f t="shared" si="113"/>
        <v>23.730802052233408</v>
      </c>
      <c r="V177">
        <f t="shared" si="114"/>
        <v>2.9468846421904558</v>
      </c>
      <c r="W177">
        <f t="shared" si="115"/>
        <v>69.752547738180155</v>
      </c>
      <c r="X177">
        <f t="shared" si="116"/>
        <v>2.0295421135067131</v>
      </c>
      <c r="Y177">
        <f t="shared" si="117"/>
        <v>2.9096315178690042</v>
      </c>
      <c r="Z177">
        <f t="shared" si="118"/>
        <v>0.91734252868374266</v>
      </c>
      <c r="AA177">
        <f t="shared" si="119"/>
        <v>-41.332381589871837</v>
      </c>
      <c r="AB177">
        <f t="shared" si="120"/>
        <v>-33.467806328937762</v>
      </c>
      <c r="AC177">
        <f t="shared" si="121"/>
        <v>-2.3751623462186906</v>
      </c>
      <c r="AD177">
        <f t="shared" si="122"/>
        <v>-2.5359799503661407E-3</v>
      </c>
      <c r="AE177">
        <f t="shared" si="123"/>
        <v>7.4704885643232588</v>
      </c>
      <c r="AF177">
        <f t="shared" si="124"/>
        <v>0.86173476202652532</v>
      </c>
      <c r="AG177">
        <f t="shared" si="125"/>
        <v>7.5112347269157063</v>
      </c>
      <c r="AH177">
        <v>426.89971379412401</v>
      </c>
      <c r="AI177">
        <v>417.76288484848499</v>
      </c>
      <c r="AJ177">
        <v>-8.8825387503913104E-3</v>
      </c>
      <c r="AK177">
        <v>67.039239787524906</v>
      </c>
      <c r="AL177">
        <f t="shared" si="126"/>
        <v>0.93724221292226384</v>
      </c>
      <c r="AM177">
        <v>19.156900267053</v>
      </c>
      <c r="AN177">
        <v>20.2582987878788</v>
      </c>
      <c r="AO177">
        <v>9.2570383450958002E-7</v>
      </c>
      <c r="AP177">
        <v>77.571239311707302</v>
      </c>
      <c r="AQ177">
        <v>0</v>
      </c>
      <c r="AR177">
        <v>0</v>
      </c>
      <c r="AS177">
        <f t="shared" si="127"/>
        <v>1</v>
      </c>
      <c r="AT177">
        <f t="shared" si="128"/>
        <v>0</v>
      </c>
      <c r="AU177">
        <f t="shared" si="129"/>
        <v>53799.998581937529</v>
      </c>
      <c r="AV177" t="s">
        <v>484</v>
      </c>
      <c r="AW177">
        <v>10531.5</v>
      </c>
      <c r="AX177">
        <v>1256.3007692307699</v>
      </c>
      <c r="AY177">
        <v>6278</v>
      </c>
      <c r="AZ177">
        <f t="shared" si="130"/>
        <v>0.79988837699414306</v>
      </c>
      <c r="BA177">
        <v>-1.58532174459789</v>
      </c>
      <c r="BB177" t="s">
        <v>1077</v>
      </c>
      <c r="BC177">
        <v>10507</v>
      </c>
      <c r="BD177">
        <v>2289.5084615384599</v>
      </c>
      <c r="BE177">
        <v>2996.08</v>
      </c>
      <c r="BF177">
        <f t="shared" si="131"/>
        <v>0.23583199996713711</v>
      </c>
      <c r="BG177">
        <v>0.5</v>
      </c>
      <c r="BH177">
        <f t="shared" si="132"/>
        <v>336.57867776753892</v>
      </c>
      <c r="BI177">
        <f t="shared" si="133"/>
        <v>7.5112347269157063</v>
      </c>
      <c r="BJ177">
        <f t="shared" si="134"/>
        <v>39.688011362106643</v>
      </c>
      <c r="BK177">
        <f t="shared" si="135"/>
        <v>2.7026538139163451E-2</v>
      </c>
      <c r="BL177">
        <f t="shared" si="136"/>
        <v>1.0954046620918001</v>
      </c>
      <c r="BM177">
        <f t="shared" si="137"/>
        <v>1030.4277123829499</v>
      </c>
      <c r="BN177" t="s">
        <v>438</v>
      </c>
      <c r="BO177">
        <v>0</v>
      </c>
      <c r="BP177">
        <f t="shared" si="138"/>
        <v>1030.4277123829499</v>
      </c>
      <c r="BQ177">
        <f t="shared" si="139"/>
        <v>0.65607470014720903</v>
      </c>
      <c r="BR177">
        <f t="shared" si="140"/>
        <v>0.359459067563833</v>
      </c>
      <c r="BS177">
        <f t="shared" si="141"/>
        <v>0.62541682517542541</v>
      </c>
      <c r="BT177">
        <f t="shared" si="142"/>
        <v>0.4061271257670635</v>
      </c>
      <c r="BU177">
        <f t="shared" si="143"/>
        <v>0.6535477035125562</v>
      </c>
      <c r="BV177">
        <f t="shared" si="144"/>
        <v>0.16177995884593355</v>
      </c>
      <c r="BW177">
        <f t="shared" si="145"/>
        <v>0.83822004115406645</v>
      </c>
      <c r="DF177">
        <f t="shared" si="146"/>
        <v>399.98962499999999</v>
      </c>
      <c r="DG177">
        <f t="shared" si="147"/>
        <v>336.57867776753892</v>
      </c>
      <c r="DH177">
        <f t="shared" si="148"/>
        <v>0.84146852000858507</v>
      </c>
      <c r="DI177">
        <f t="shared" si="149"/>
        <v>0.19293704001717024</v>
      </c>
      <c r="DJ177">
        <v>1716940579.5</v>
      </c>
      <c r="DK177">
        <v>409.36349999999999</v>
      </c>
      <c r="DL177">
        <v>418.74712499999998</v>
      </c>
      <c r="DM177">
        <v>20.170212500000002</v>
      </c>
      <c r="DN177">
        <v>19.157450000000001</v>
      </c>
      <c r="DO177">
        <v>409.45650000000001</v>
      </c>
      <c r="DP177">
        <v>19.754212500000001</v>
      </c>
      <c r="DQ177">
        <v>500.22787499999998</v>
      </c>
      <c r="DR177">
        <v>100.52081250000001</v>
      </c>
      <c r="DS177">
        <v>9.9947618749999995E-2</v>
      </c>
      <c r="DT177">
        <v>23.519612500000001</v>
      </c>
      <c r="DU177">
        <v>22.629225000000002</v>
      </c>
      <c r="DV177">
        <v>999.9</v>
      </c>
      <c r="DW177">
        <v>0</v>
      </c>
      <c r="DX177">
        <v>0</v>
      </c>
      <c r="DY177">
        <v>10004.568125</v>
      </c>
      <c r="DZ177">
        <v>0</v>
      </c>
      <c r="EA177">
        <v>0.22148200000000001</v>
      </c>
      <c r="EB177">
        <v>-9.3458281250000006</v>
      </c>
      <c r="EC177">
        <v>417.86656249999999</v>
      </c>
      <c r="ED177">
        <v>426.92618750000003</v>
      </c>
      <c r="EE177">
        <v>1.1004037499999999</v>
      </c>
      <c r="EF177">
        <v>418.74712499999998</v>
      </c>
      <c r="EG177">
        <v>19.157450000000001</v>
      </c>
      <c r="EH177">
        <v>2.0363368749999999</v>
      </c>
      <c r="EI177">
        <v>1.925723125</v>
      </c>
      <c r="EJ177">
        <v>17.729737499999999</v>
      </c>
      <c r="EK177">
        <v>16.84648125</v>
      </c>
      <c r="EL177">
        <v>399.98962499999999</v>
      </c>
      <c r="EM177">
        <v>0.95001887500000004</v>
      </c>
      <c r="EN177">
        <v>4.9981256250000002E-2</v>
      </c>
      <c r="EO177">
        <v>0</v>
      </c>
      <c r="EP177">
        <v>2289.3756250000001</v>
      </c>
      <c r="EQ177">
        <v>8.3295499999999993</v>
      </c>
      <c r="ER177">
        <v>4859.1937500000004</v>
      </c>
      <c r="ES177">
        <v>3981.2262500000002</v>
      </c>
      <c r="ET177">
        <v>38.300375000000003</v>
      </c>
      <c r="EU177">
        <v>41.436999999999998</v>
      </c>
      <c r="EV177">
        <v>40.125</v>
      </c>
      <c r="EW177">
        <v>41.679312500000002</v>
      </c>
      <c r="EX177">
        <v>41.265500000000003</v>
      </c>
      <c r="EY177">
        <v>372.08499999999998</v>
      </c>
      <c r="EZ177">
        <v>19.579999999999998</v>
      </c>
      <c r="FA177">
        <v>0</v>
      </c>
      <c r="FB177">
        <v>298.799999952316</v>
      </c>
      <c r="FC177">
        <v>0</v>
      </c>
      <c r="FD177">
        <v>2289.5084615384599</v>
      </c>
      <c r="FE177">
        <v>3.2382905953644401</v>
      </c>
      <c r="FF177">
        <v>6.0748718602042597</v>
      </c>
      <c r="FG177">
        <v>4859.2111538461504</v>
      </c>
      <c r="FH177">
        <v>15</v>
      </c>
      <c r="FI177">
        <v>1716940624</v>
      </c>
      <c r="FJ177" t="s">
        <v>1078</v>
      </c>
      <c r="FK177">
        <v>1716940624</v>
      </c>
      <c r="FL177">
        <v>1716940608</v>
      </c>
      <c r="FM177">
        <v>161</v>
      </c>
      <c r="FN177">
        <v>-5.0999999999999997E-2</v>
      </c>
      <c r="FO177">
        <v>-6.0000000000000001E-3</v>
      </c>
      <c r="FP177">
        <v>-9.2999999999999999E-2</v>
      </c>
      <c r="FQ177">
        <v>0.41599999999999998</v>
      </c>
      <c r="FR177">
        <v>419</v>
      </c>
      <c r="FS177">
        <v>19</v>
      </c>
      <c r="FT177">
        <v>0.14000000000000001</v>
      </c>
      <c r="FU177">
        <v>0.11</v>
      </c>
      <c r="FV177">
        <v>-9.3417319047619092</v>
      </c>
      <c r="FW177">
        <v>-0.12231272727272301</v>
      </c>
      <c r="FX177">
        <v>2.72291086574026E-2</v>
      </c>
      <c r="FY177">
        <v>1</v>
      </c>
      <c r="FZ177">
        <v>409.42487499999999</v>
      </c>
      <c r="GA177">
        <v>-0.58411764706005398</v>
      </c>
      <c r="GB177">
        <v>4.7461662160108699E-2</v>
      </c>
      <c r="GC177">
        <v>1</v>
      </c>
      <c r="GD177">
        <v>1.10114571428571</v>
      </c>
      <c r="GE177">
        <v>-6.0187012987014303E-3</v>
      </c>
      <c r="GF177">
        <v>1.35717343323951E-3</v>
      </c>
      <c r="GG177">
        <v>1</v>
      </c>
      <c r="GH177">
        <v>9.9936726666666698E-2</v>
      </c>
      <c r="GI177">
        <v>-3.24814285713934E-4</v>
      </c>
      <c r="GJ177">
        <v>1.2436893752952301E-4</v>
      </c>
      <c r="GK177">
        <v>1</v>
      </c>
      <c r="GL177">
        <v>4</v>
      </c>
      <c r="GM177">
        <v>4</v>
      </c>
      <c r="GN177" t="s">
        <v>440</v>
      </c>
      <c r="GO177">
        <v>2.95092</v>
      </c>
      <c r="GP177">
        <v>2.8858899999999998</v>
      </c>
      <c r="GQ177">
        <v>0.10015300000000001</v>
      </c>
      <c r="GR177">
        <v>0.104278</v>
      </c>
      <c r="GS177">
        <v>0.10247299999999999</v>
      </c>
      <c r="GT177">
        <v>0.104445</v>
      </c>
      <c r="GU177">
        <v>33161.9</v>
      </c>
      <c r="GV177">
        <v>24800.5</v>
      </c>
      <c r="GW177">
        <v>34642.400000000001</v>
      </c>
      <c r="GX177">
        <v>24803.8</v>
      </c>
      <c r="GY177">
        <v>41607.1</v>
      </c>
      <c r="GZ177">
        <v>28407.9</v>
      </c>
      <c r="HA177">
        <v>47530.5</v>
      </c>
      <c r="HB177">
        <v>32834.699999999997</v>
      </c>
      <c r="HC177">
        <v>2.1292800000000001</v>
      </c>
      <c r="HD177">
        <v>2.1632799999999999</v>
      </c>
      <c r="HE177">
        <v>4.3124000000000003E-2</v>
      </c>
      <c r="HF177">
        <v>0</v>
      </c>
      <c r="HG177">
        <v>21.907299999999999</v>
      </c>
      <c r="HH177">
        <v>999.9</v>
      </c>
      <c r="HI177">
        <v>59.625999999999998</v>
      </c>
      <c r="HJ177">
        <v>27.553000000000001</v>
      </c>
      <c r="HK177">
        <v>21.932300000000001</v>
      </c>
      <c r="HL177">
        <v>61.269399999999997</v>
      </c>
      <c r="HM177">
        <v>31.418299999999999</v>
      </c>
      <c r="HN177">
        <v>1</v>
      </c>
      <c r="HO177">
        <v>-0.31563999999999998</v>
      </c>
      <c r="HP177">
        <v>0.20024500000000001</v>
      </c>
      <c r="HQ177">
        <v>20.352599999999999</v>
      </c>
      <c r="HR177">
        <v>5.2166899999999998</v>
      </c>
      <c r="HS177">
        <v>11.950100000000001</v>
      </c>
      <c r="HT177">
        <v>4.9897499999999999</v>
      </c>
      <c r="HU177">
        <v>3.2989999999999999</v>
      </c>
      <c r="HV177">
        <v>9999</v>
      </c>
      <c r="HW177">
        <v>999.9</v>
      </c>
      <c r="HX177">
        <v>9999</v>
      </c>
      <c r="HY177">
        <v>9999</v>
      </c>
      <c r="HZ177">
        <v>1.8702700000000001</v>
      </c>
      <c r="IA177">
        <v>1.87954</v>
      </c>
      <c r="IB177">
        <v>1.8794299999999999</v>
      </c>
      <c r="IC177">
        <v>1.87205</v>
      </c>
      <c r="ID177">
        <v>1.8760699999999999</v>
      </c>
      <c r="IE177">
        <v>1.8772500000000001</v>
      </c>
      <c r="IF177">
        <v>1.8773200000000001</v>
      </c>
      <c r="IG177">
        <v>1.88019</v>
      </c>
      <c r="IH177">
        <v>5</v>
      </c>
      <c r="II177">
        <v>0</v>
      </c>
      <c r="IJ177">
        <v>0</v>
      </c>
      <c r="IK177">
        <v>0</v>
      </c>
      <c r="IL177" t="s">
        <v>441</v>
      </c>
      <c r="IM177" t="s">
        <v>442</v>
      </c>
      <c r="IN177" t="s">
        <v>443</v>
      </c>
      <c r="IO177" t="s">
        <v>443</v>
      </c>
      <c r="IP177" t="s">
        <v>443</v>
      </c>
      <c r="IQ177" t="s">
        <v>443</v>
      </c>
      <c r="IR177">
        <v>0</v>
      </c>
      <c r="IS177">
        <v>100</v>
      </c>
      <c r="IT177">
        <v>100</v>
      </c>
      <c r="IU177">
        <v>-9.2999999999999999E-2</v>
      </c>
      <c r="IV177">
        <v>0.41599999999999998</v>
      </c>
      <c r="IW177">
        <v>-0.959109898881357</v>
      </c>
      <c r="IX177">
        <v>3.1429845563750499E-3</v>
      </c>
      <c r="IY177">
        <v>-2.6191379260519398E-6</v>
      </c>
      <c r="IZ177">
        <v>8.1946225552374905E-10</v>
      </c>
      <c r="JA177">
        <v>1.65218653225427E-4</v>
      </c>
      <c r="JB177">
        <v>-4.0743828274618102E-2</v>
      </c>
      <c r="JC177">
        <v>3.8132344040852999E-3</v>
      </c>
      <c r="JD177">
        <v>-2.3311986755717701E-5</v>
      </c>
      <c r="JE177">
        <v>5</v>
      </c>
      <c r="JF177">
        <v>2227</v>
      </c>
      <c r="JG177">
        <v>1</v>
      </c>
      <c r="JH177">
        <v>23</v>
      </c>
      <c r="JI177">
        <v>4.5999999999999996</v>
      </c>
      <c r="JJ177">
        <v>4.7</v>
      </c>
      <c r="JK177">
        <v>0.161133</v>
      </c>
      <c r="JL177">
        <v>4.99878</v>
      </c>
      <c r="JM177">
        <v>1.5954600000000001</v>
      </c>
      <c r="JN177">
        <v>2.3144499999999999</v>
      </c>
      <c r="JO177">
        <v>1.49658</v>
      </c>
      <c r="JP177">
        <v>2.3059099999999999</v>
      </c>
      <c r="JQ177">
        <v>30.48</v>
      </c>
      <c r="JR177">
        <v>24.3064</v>
      </c>
      <c r="JS177">
        <v>2</v>
      </c>
      <c r="JT177">
        <v>507.12299999999999</v>
      </c>
      <c r="JU177">
        <v>549.04999999999995</v>
      </c>
      <c r="JV177">
        <v>22</v>
      </c>
      <c r="JW177">
        <v>23.268699999999999</v>
      </c>
      <c r="JX177">
        <v>30.0001</v>
      </c>
      <c r="JY177">
        <v>23.321300000000001</v>
      </c>
      <c r="JZ177">
        <v>23.294899999999998</v>
      </c>
      <c r="KA177">
        <v>-1</v>
      </c>
      <c r="KB177">
        <v>20.05</v>
      </c>
      <c r="KC177">
        <v>95.7</v>
      </c>
      <c r="KD177">
        <v>22</v>
      </c>
      <c r="KE177">
        <v>400</v>
      </c>
      <c r="KF177">
        <v>15.3735</v>
      </c>
      <c r="KG177">
        <v>100.514</v>
      </c>
      <c r="KH177">
        <v>100.42700000000001</v>
      </c>
    </row>
    <row r="178" spans="1:294" x14ac:dyDescent="0.35">
      <c r="A178">
        <v>160</v>
      </c>
      <c r="B178">
        <v>1716940888</v>
      </c>
      <c r="C178">
        <v>51902</v>
      </c>
      <c r="D178" t="s">
        <v>1079</v>
      </c>
      <c r="E178" t="s">
        <v>1080</v>
      </c>
      <c r="F178">
        <v>15</v>
      </c>
      <c r="G178">
        <v>1716940880</v>
      </c>
      <c r="H178">
        <f t="shared" si="100"/>
        <v>9.3099197819486489E-4</v>
      </c>
      <c r="I178">
        <f t="shared" si="101"/>
        <v>0.9309919781948649</v>
      </c>
      <c r="J178">
        <f t="shared" si="102"/>
        <v>7.3256047106420823</v>
      </c>
      <c r="K178">
        <f t="shared" si="103"/>
        <v>409.32906666666702</v>
      </c>
      <c r="L178">
        <f t="shared" si="104"/>
        <v>286.95070274450325</v>
      </c>
      <c r="M178">
        <f t="shared" si="105"/>
        <v>28.871202283935084</v>
      </c>
      <c r="N178">
        <f t="shared" si="106"/>
        <v>41.184155227353152</v>
      </c>
      <c r="O178">
        <f t="shared" si="107"/>
        <v>0.10165719594395332</v>
      </c>
      <c r="P178">
        <f t="shared" si="108"/>
        <v>2.9395357570182106</v>
      </c>
      <c r="Q178">
        <f t="shared" si="109"/>
        <v>9.9743756660328586E-2</v>
      </c>
      <c r="R178">
        <f t="shared" si="110"/>
        <v>6.2508763031495634E-2</v>
      </c>
      <c r="S178">
        <f t="shared" si="111"/>
        <v>77.184517183534112</v>
      </c>
      <c r="T178">
        <f t="shared" si="112"/>
        <v>23.714287663276441</v>
      </c>
      <c r="U178">
        <f t="shared" si="113"/>
        <v>23.714287663276441</v>
      </c>
      <c r="V178">
        <f t="shared" si="114"/>
        <v>2.9439566019887562</v>
      </c>
      <c r="W178">
        <f t="shared" si="115"/>
        <v>69.777736913225468</v>
      </c>
      <c r="X178">
        <f t="shared" si="116"/>
        <v>2.0280476657072626</v>
      </c>
      <c r="Y178">
        <f t="shared" si="117"/>
        <v>2.9064394396013618</v>
      </c>
      <c r="Z178">
        <f t="shared" si="118"/>
        <v>0.91590893628149361</v>
      </c>
      <c r="AA178">
        <f t="shared" si="119"/>
        <v>-41.056746238393544</v>
      </c>
      <c r="AB178">
        <f t="shared" si="120"/>
        <v>-33.736582407762171</v>
      </c>
      <c r="AC178">
        <f t="shared" si="121"/>
        <v>-2.3937649954472051</v>
      </c>
      <c r="AD178">
        <f t="shared" si="122"/>
        <v>-2.5764580688019123E-3</v>
      </c>
      <c r="AE178">
        <f t="shared" si="123"/>
        <v>7.3489179050358722</v>
      </c>
      <c r="AF178">
        <f t="shared" si="124"/>
        <v>0.86724551240629111</v>
      </c>
      <c r="AG178">
        <f t="shared" si="125"/>
        <v>7.3256047106420823</v>
      </c>
      <c r="AH178">
        <v>426.797876747678</v>
      </c>
      <c r="AI178">
        <v>417.82009090909099</v>
      </c>
      <c r="AJ178">
        <v>3.5718189966805701E-3</v>
      </c>
      <c r="AK178">
        <v>67.039160823313395</v>
      </c>
      <c r="AL178">
        <f t="shared" si="126"/>
        <v>0.9309919781948649</v>
      </c>
      <c r="AM178">
        <v>19.1371496614058</v>
      </c>
      <c r="AN178">
        <v>20.231243030302998</v>
      </c>
      <c r="AO178">
        <v>1.71264222299957E-6</v>
      </c>
      <c r="AP178">
        <v>77.568377522345898</v>
      </c>
      <c r="AQ178">
        <v>0</v>
      </c>
      <c r="AR178">
        <v>0</v>
      </c>
      <c r="AS178">
        <f t="shared" si="127"/>
        <v>1</v>
      </c>
      <c r="AT178">
        <f t="shared" si="128"/>
        <v>0</v>
      </c>
      <c r="AU178">
        <f t="shared" si="129"/>
        <v>53805.012291585386</v>
      </c>
      <c r="AV178" t="s">
        <v>484</v>
      </c>
      <c r="AW178">
        <v>10531.5</v>
      </c>
      <c r="AX178">
        <v>1256.3007692307699</v>
      </c>
      <c r="AY178">
        <v>6278</v>
      </c>
      <c r="AZ178">
        <f t="shared" si="130"/>
        <v>0.79988837699414306</v>
      </c>
      <c r="BA178">
        <v>-1.58532174459789</v>
      </c>
      <c r="BB178" t="s">
        <v>1081</v>
      </c>
      <c r="BC178">
        <v>10510.2</v>
      </c>
      <c r="BD178">
        <v>2289.0050000000001</v>
      </c>
      <c r="BE178">
        <v>2990.58</v>
      </c>
      <c r="BF178">
        <f t="shared" si="131"/>
        <v>0.23459496151248249</v>
      </c>
      <c r="BG178">
        <v>0.5</v>
      </c>
      <c r="BH178">
        <f t="shared" si="132"/>
        <v>336.63040259176705</v>
      </c>
      <c r="BI178">
        <f t="shared" si="133"/>
        <v>7.3256047106420823</v>
      </c>
      <c r="BJ178">
        <f t="shared" si="134"/>
        <v>39.485898169973538</v>
      </c>
      <c r="BK178">
        <f t="shared" si="135"/>
        <v>2.647094970220585E-2</v>
      </c>
      <c r="BL178">
        <f t="shared" si="136"/>
        <v>1.0992583378475078</v>
      </c>
      <c r="BM178">
        <f t="shared" si="137"/>
        <v>1029.7763625466353</v>
      </c>
      <c r="BN178" t="s">
        <v>438</v>
      </c>
      <c r="BO178">
        <v>0</v>
      </c>
      <c r="BP178">
        <f t="shared" si="138"/>
        <v>1029.7763625466353</v>
      </c>
      <c r="BQ178">
        <f t="shared" si="139"/>
        <v>0.65565998483684251</v>
      </c>
      <c r="BR178">
        <f t="shared" si="140"/>
        <v>0.35779972384750636</v>
      </c>
      <c r="BS178">
        <f t="shared" si="141"/>
        <v>0.62638717918567577</v>
      </c>
      <c r="BT178">
        <f t="shared" si="142"/>
        <v>0.404534049392277</v>
      </c>
      <c r="BU178">
        <f t="shared" si="143"/>
        <v>0.65464295030995501</v>
      </c>
      <c r="BV178">
        <f t="shared" si="144"/>
        <v>0.16096675111844477</v>
      </c>
      <c r="BW178">
        <f t="shared" si="145"/>
        <v>0.83903324888155528</v>
      </c>
      <c r="DF178">
        <f t="shared" si="146"/>
        <v>400.05119999999999</v>
      </c>
      <c r="DG178">
        <f t="shared" si="147"/>
        <v>336.63040259176705</v>
      </c>
      <c r="DH178">
        <f t="shared" si="148"/>
        <v>0.84146829853720484</v>
      </c>
      <c r="DI178">
        <f t="shared" si="149"/>
        <v>0.19293659707440974</v>
      </c>
      <c r="DJ178">
        <v>1716940880</v>
      </c>
      <c r="DK178">
        <v>409.32906666666702</v>
      </c>
      <c r="DL178">
        <v>418.56966666666699</v>
      </c>
      <c r="DM178">
        <v>20.156753333333299</v>
      </c>
      <c r="DN178">
        <v>19.1374866666667</v>
      </c>
      <c r="DO178">
        <v>409.361066666667</v>
      </c>
      <c r="DP178">
        <v>19.734753333333298</v>
      </c>
      <c r="DQ178">
        <v>500.22120000000001</v>
      </c>
      <c r="DR178">
        <v>100.513866666667</v>
      </c>
      <c r="DS178">
        <v>9.9939146666666701E-2</v>
      </c>
      <c r="DT178">
        <v>23.5014066666667</v>
      </c>
      <c r="DU178">
        <v>22.598293333333299</v>
      </c>
      <c r="DV178">
        <v>999.9</v>
      </c>
      <c r="DW178">
        <v>0</v>
      </c>
      <c r="DX178">
        <v>0</v>
      </c>
      <c r="DY178">
        <v>10005.6206666667</v>
      </c>
      <c r="DZ178">
        <v>0</v>
      </c>
      <c r="EA178">
        <v>0.22148200000000001</v>
      </c>
      <c r="EB178">
        <v>-9.31472266666667</v>
      </c>
      <c r="EC178">
        <v>417.70546666666701</v>
      </c>
      <c r="ED178">
        <v>426.73613333333299</v>
      </c>
      <c r="EE178">
        <v>1.09367866666667</v>
      </c>
      <c r="EF178">
        <v>418.56966666666699</v>
      </c>
      <c r="EG178">
        <v>19.1374866666667</v>
      </c>
      <c r="EH178">
        <v>2.0335139999999998</v>
      </c>
      <c r="EI178">
        <v>1.923584</v>
      </c>
      <c r="EJ178">
        <v>17.707733333333302</v>
      </c>
      <c r="EK178">
        <v>16.828966666666702</v>
      </c>
      <c r="EL178">
        <v>400.05119999999999</v>
      </c>
      <c r="EM178">
        <v>0.95002626666666701</v>
      </c>
      <c r="EN178">
        <v>4.9973740000000003E-2</v>
      </c>
      <c r="EO178">
        <v>0</v>
      </c>
      <c r="EP178">
        <v>2288.982</v>
      </c>
      <c r="EQ178">
        <v>8.3295499999999993</v>
      </c>
      <c r="ER178">
        <v>4858.8626666666696</v>
      </c>
      <c r="ES178">
        <v>3981.8560000000002</v>
      </c>
      <c r="ET178">
        <v>38.2624</v>
      </c>
      <c r="EU178">
        <v>41.436999999999998</v>
      </c>
      <c r="EV178">
        <v>40.1374</v>
      </c>
      <c r="EW178">
        <v>41.645666666666699</v>
      </c>
      <c r="EX178">
        <v>41.25</v>
      </c>
      <c r="EY178">
        <v>372.14533333333299</v>
      </c>
      <c r="EZ178">
        <v>19.579999999999998</v>
      </c>
      <c r="FA178">
        <v>0</v>
      </c>
      <c r="FB178">
        <v>298.60000014305098</v>
      </c>
      <c r="FC178">
        <v>0</v>
      </c>
      <c r="FD178">
        <v>2289.0050000000001</v>
      </c>
      <c r="FE178">
        <v>2.0803418732850001</v>
      </c>
      <c r="FF178">
        <v>6.7278632434947898</v>
      </c>
      <c r="FG178">
        <v>4858.3426923076904</v>
      </c>
      <c r="FH178">
        <v>15</v>
      </c>
      <c r="FI178">
        <v>1716940918</v>
      </c>
      <c r="FJ178" t="s">
        <v>1082</v>
      </c>
      <c r="FK178">
        <v>1716940918</v>
      </c>
      <c r="FL178">
        <v>1716940908</v>
      </c>
      <c r="FM178">
        <v>162</v>
      </c>
      <c r="FN178">
        <v>6.0999999999999999E-2</v>
      </c>
      <c r="FO178">
        <v>7.0000000000000001E-3</v>
      </c>
      <c r="FP178">
        <v>-3.2000000000000001E-2</v>
      </c>
      <c r="FQ178">
        <v>0.42199999999999999</v>
      </c>
      <c r="FR178">
        <v>419</v>
      </c>
      <c r="FS178">
        <v>19</v>
      </c>
      <c r="FT178">
        <v>0.19</v>
      </c>
      <c r="FU178">
        <v>0.05</v>
      </c>
      <c r="FV178">
        <v>-9.3351965000000003</v>
      </c>
      <c r="FW178">
        <v>0.48168406015037302</v>
      </c>
      <c r="FX178">
        <v>4.9855205172078101E-2</v>
      </c>
      <c r="FY178">
        <v>1</v>
      </c>
      <c r="FZ178">
        <v>409.23253333333298</v>
      </c>
      <c r="GA178">
        <v>1.41214285714265</v>
      </c>
      <c r="GB178">
        <v>0.10306429492742999</v>
      </c>
      <c r="GC178">
        <v>0</v>
      </c>
      <c r="GD178">
        <v>1.0944670000000001</v>
      </c>
      <c r="GE178">
        <v>-1.6559097744362199E-2</v>
      </c>
      <c r="GF178">
        <v>1.8632071811798101E-3</v>
      </c>
      <c r="GG178">
        <v>1</v>
      </c>
      <c r="GH178">
        <v>9.9929500000000004E-2</v>
      </c>
      <c r="GI178">
        <v>-2.3149411764741899E-4</v>
      </c>
      <c r="GJ178">
        <v>1.4220722555482001E-4</v>
      </c>
      <c r="GK178">
        <v>1</v>
      </c>
      <c r="GL178">
        <v>3</v>
      </c>
      <c r="GM178">
        <v>4</v>
      </c>
      <c r="GN178" t="s">
        <v>448</v>
      </c>
      <c r="GO178">
        <v>2.9507400000000001</v>
      </c>
      <c r="GP178">
        <v>2.8859900000000001</v>
      </c>
      <c r="GQ178">
        <v>0.100179</v>
      </c>
      <c r="GR178">
        <v>0.10426100000000001</v>
      </c>
      <c r="GS178">
        <v>0.102393</v>
      </c>
      <c r="GT178">
        <v>0.10437200000000001</v>
      </c>
      <c r="GU178">
        <v>33164.9</v>
      </c>
      <c r="GV178">
        <v>24803.9</v>
      </c>
      <c r="GW178">
        <v>34646.400000000001</v>
      </c>
      <c r="GX178">
        <v>24806.7</v>
      </c>
      <c r="GY178">
        <v>41613.300000000003</v>
      </c>
      <c r="GZ178">
        <v>28412.6</v>
      </c>
      <c r="HA178">
        <v>47533.2</v>
      </c>
      <c r="HB178">
        <v>32837.599999999999</v>
      </c>
      <c r="HC178">
        <v>2.1294300000000002</v>
      </c>
      <c r="HD178">
        <v>2.1635</v>
      </c>
      <c r="HE178">
        <v>4.3742400000000001E-2</v>
      </c>
      <c r="HF178">
        <v>0</v>
      </c>
      <c r="HG178">
        <v>21.881399999999999</v>
      </c>
      <c r="HH178">
        <v>999.9</v>
      </c>
      <c r="HI178">
        <v>59.651000000000003</v>
      </c>
      <c r="HJ178">
        <v>27.542999999999999</v>
      </c>
      <c r="HK178">
        <v>21.929400000000001</v>
      </c>
      <c r="HL178">
        <v>61.1494</v>
      </c>
      <c r="HM178">
        <v>31.394200000000001</v>
      </c>
      <c r="HN178">
        <v>1</v>
      </c>
      <c r="HO178">
        <v>-0.31763200000000003</v>
      </c>
      <c r="HP178">
        <v>0.18598000000000001</v>
      </c>
      <c r="HQ178">
        <v>20.352599999999999</v>
      </c>
      <c r="HR178">
        <v>5.2120499999999996</v>
      </c>
      <c r="HS178">
        <v>11.950100000000001</v>
      </c>
      <c r="HT178">
        <v>4.9890999999999996</v>
      </c>
      <c r="HU178">
        <v>3.2989999999999999</v>
      </c>
      <c r="HV178">
        <v>9999</v>
      </c>
      <c r="HW178">
        <v>999.9</v>
      </c>
      <c r="HX178">
        <v>9999</v>
      </c>
      <c r="HY178">
        <v>9999</v>
      </c>
      <c r="HZ178">
        <v>1.8702700000000001</v>
      </c>
      <c r="IA178">
        <v>1.8795599999999999</v>
      </c>
      <c r="IB178">
        <v>1.8794299999999999</v>
      </c>
      <c r="IC178">
        <v>1.87202</v>
      </c>
      <c r="ID178">
        <v>1.8760699999999999</v>
      </c>
      <c r="IE178">
        <v>1.87721</v>
      </c>
      <c r="IF178">
        <v>1.87731</v>
      </c>
      <c r="IG178">
        <v>1.8802000000000001</v>
      </c>
      <c r="IH178">
        <v>5</v>
      </c>
      <c r="II178">
        <v>0</v>
      </c>
      <c r="IJ178">
        <v>0</v>
      </c>
      <c r="IK178">
        <v>0</v>
      </c>
      <c r="IL178" t="s">
        <v>441</v>
      </c>
      <c r="IM178" t="s">
        <v>442</v>
      </c>
      <c r="IN178" t="s">
        <v>443</v>
      </c>
      <c r="IO178" t="s">
        <v>443</v>
      </c>
      <c r="IP178" t="s">
        <v>443</v>
      </c>
      <c r="IQ178" t="s">
        <v>443</v>
      </c>
      <c r="IR178">
        <v>0</v>
      </c>
      <c r="IS178">
        <v>100</v>
      </c>
      <c r="IT178">
        <v>100</v>
      </c>
      <c r="IU178">
        <v>-3.2000000000000001E-2</v>
      </c>
      <c r="IV178">
        <v>0.42199999999999999</v>
      </c>
      <c r="IW178">
        <v>-1.0101624038416099</v>
      </c>
      <c r="IX178">
        <v>3.1429845563750499E-3</v>
      </c>
      <c r="IY178">
        <v>-2.6191379260519398E-6</v>
      </c>
      <c r="IZ178">
        <v>8.1946225552374905E-10</v>
      </c>
      <c r="JA178">
        <v>-5.4350199936265102E-3</v>
      </c>
      <c r="JB178">
        <v>-4.0743828274618102E-2</v>
      </c>
      <c r="JC178">
        <v>3.8132344040852999E-3</v>
      </c>
      <c r="JD178">
        <v>-2.3311986755717701E-5</v>
      </c>
      <c r="JE178">
        <v>5</v>
      </c>
      <c r="JF178">
        <v>2227</v>
      </c>
      <c r="JG178">
        <v>1</v>
      </c>
      <c r="JH178">
        <v>23</v>
      </c>
      <c r="JI178">
        <v>4.4000000000000004</v>
      </c>
      <c r="JJ178">
        <v>4.7</v>
      </c>
      <c r="JK178">
        <v>0.161133</v>
      </c>
      <c r="JL178">
        <v>4.99878</v>
      </c>
      <c r="JM178">
        <v>1.5954600000000001</v>
      </c>
      <c r="JN178">
        <v>2.3156699999999999</v>
      </c>
      <c r="JO178">
        <v>1.49658</v>
      </c>
      <c r="JP178">
        <v>2.36328</v>
      </c>
      <c r="JQ178">
        <v>30.458400000000001</v>
      </c>
      <c r="JR178">
        <v>24.315200000000001</v>
      </c>
      <c r="JS178">
        <v>2</v>
      </c>
      <c r="JT178">
        <v>507.06900000000002</v>
      </c>
      <c r="JU178">
        <v>549.03899999999999</v>
      </c>
      <c r="JV178">
        <v>21.9998</v>
      </c>
      <c r="JW178">
        <v>23.254999999999999</v>
      </c>
      <c r="JX178">
        <v>30</v>
      </c>
      <c r="JY178">
        <v>23.306000000000001</v>
      </c>
      <c r="JZ178">
        <v>23.279299999999999</v>
      </c>
      <c r="KA178">
        <v>-1</v>
      </c>
      <c r="KB178">
        <v>20.05</v>
      </c>
      <c r="KC178">
        <v>95.7</v>
      </c>
      <c r="KD178">
        <v>22</v>
      </c>
      <c r="KE178">
        <v>400</v>
      </c>
      <c r="KF178">
        <v>15.3735</v>
      </c>
      <c r="KG178">
        <v>100.52200000000001</v>
      </c>
      <c r="KH178">
        <v>100.438</v>
      </c>
    </row>
    <row r="179" spans="1:294" x14ac:dyDescent="0.35">
      <c r="A179">
        <v>161</v>
      </c>
      <c r="B179">
        <v>1716941188.0999999</v>
      </c>
      <c r="C179">
        <v>52202.099999904603</v>
      </c>
      <c r="D179" t="s">
        <v>1083</v>
      </c>
      <c r="E179" t="s">
        <v>1084</v>
      </c>
      <c r="F179">
        <v>15</v>
      </c>
      <c r="G179">
        <v>1716941179.5999999</v>
      </c>
      <c r="H179">
        <f t="shared" si="100"/>
        <v>9.3543322092822E-4</v>
      </c>
      <c r="I179">
        <f t="shared" si="101"/>
        <v>0.93543322092822001</v>
      </c>
      <c r="J179">
        <f t="shared" si="102"/>
        <v>7.5166234623435608</v>
      </c>
      <c r="K179">
        <f t="shared" si="103"/>
        <v>408.87475000000001</v>
      </c>
      <c r="L179">
        <f t="shared" si="104"/>
        <v>283.80640128123122</v>
      </c>
      <c r="M179">
        <f t="shared" si="105"/>
        <v>28.554362517583662</v>
      </c>
      <c r="N179">
        <f t="shared" si="106"/>
        <v>41.13775370491792</v>
      </c>
      <c r="O179">
        <f t="shared" si="107"/>
        <v>0.10195806266330859</v>
      </c>
      <c r="P179">
        <f t="shared" si="108"/>
        <v>2.9388609521214728</v>
      </c>
      <c r="Q179">
        <f t="shared" si="109"/>
        <v>0.10003296313612733</v>
      </c>
      <c r="R179">
        <f t="shared" si="110"/>
        <v>6.2690536997363988E-2</v>
      </c>
      <c r="S179">
        <f t="shared" si="111"/>
        <v>77.167663471307307</v>
      </c>
      <c r="T179">
        <f t="shared" si="112"/>
        <v>23.718909648379224</v>
      </c>
      <c r="U179">
        <f t="shared" si="113"/>
        <v>23.718909648379224</v>
      </c>
      <c r="V179">
        <f t="shared" si="114"/>
        <v>2.9447758343809158</v>
      </c>
      <c r="W179">
        <f t="shared" si="115"/>
        <v>69.723152784859352</v>
      </c>
      <c r="X179">
        <f t="shared" si="116"/>
        <v>2.0271737833141539</v>
      </c>
      <c r="Y179">
        <f t="shared" si="117"/>
        <v>2.9074614419248728</v>
      </c>
      <c r="Z179">
        <f t="shared" si="118"/>
        <v>0.91760205106676196</v>
      </c>
      <c r="AA179">
        <f t="shared" si="119"/>
        <v>-41.252605042934505</v>
      </c>
      <c r="AB179">
        <f t="shared" si="120"/>
        <v>-33.537308021247824</v>
      </c>
      <c r="AC179">
        <f t="shared" si="121"/>
        <v>-2.3802977805957144</v>
      </c>
      <c r="AD179">
        <f t="shared" si="122"/>
        <v>-2.5473734707333051E-3</v>
      </c>
      <c r="AE179">
        <f t="shared" si="123"/>
        <v>7.4921601873697545</v>
      </c>
      <c r="AF179">
        <f t="shared" si="124"/>
        <v>0.85921614353897846</v>
      </c>
      <c r="AG179">
        <f t="shared" si="125"/>
        <v>7.5166234623435608</v>
      </c>
      <c r="AH179">
        <v>426.43705297812602</v>
      </c>
      <c r="AI179">
        <v>417.28278787878799</v>
      </c>
      <c r="AJ179">
        <v>-6.8750381666633203E-3</v>
      </c>
      <c r="AK179">
        <v>67.039479721748293</v>
      </c>
      <c r="AL179">
        <f t="shared" si="126"/>
        <v>0.93543322092822001</v>
      </c>
      <c r="AM179">
        <v>19.137137065440001</v>
      </c>
      <c r="AN179">
        <v>20.2364303030303</v>
      </c>
      <c r="AO179">
        <v>2.6410789302018501E-6</v>
      </c>
      <c r="AP179">
        <v>77.581252519904197</v>
      </c>
      <c r="AQ179">
        <v>0</v>
      </c>
      <c r="AR179">
        <v>0</v>
      </c>
      <c r="AS179">
        <f t="shared" si="127"/>
        <v>1</v>
      </c>
      <c r="AT179">
        <f t="shared" si="128"/>
        <v>0</v>
      </c>
      <c r="AU179">
        <f t="shared" si="129"/>
        <v>53784.105019654955</v>
      </c>
      <c r="AV179" t="s">
        <v>484</v>
      </c>
      <c r="AW179">
        <v>10531.5</v>
      </c>
      <c r="AX179">
        <v>1256.3007692307699</v>
      </c>
      <c r="AY179">
        <v>6278</v>
      </c>
      <c r="AZ179">
        <f t="shared" si="130"/>
        <v>0.79988837699414306</v>
      </c>
      <c r="BA179">
        <v>-1.58532174459789</v>
      </c>
      <c r="BB179" t="s">
        <v>1085</v>
      </c>
      <c r="BC179">
        <v>10511.9</v>
      </c>
      <c r="BD179">
        <v>2289.0536000000002</v>
      </c>
      <c r="BE179">
        <v>2985.05</v>
      </c>
      <c r="BF179">
        <f t="shared" si="131"/>
        <v>0.23316071757591994</v>
      </c>
      <c r="BG179">
        <v>0.5</v>
      </c>
      <c r="BH179">
        <f t="shared" si="132"/>
        <v>336.55589423565362</v>
      </c>
      <c r="BI179">
        <f t="shared" si="133"/>
        <v>7.5166234623435608</v>
      </c>
      <c r="BJ179">
        <f t="shared" si="134"/>
        <v>39.235806902195208</v>
      </c>
      <c r="BK179">
        <f t="shared" si="135"/>
        <v>2.7044379144250986E-2</v>
      </c>
      <c r="BL179">
        <f t="shared" si="136"/>
        <v>1.1031473509656453</v>
      </c>
      <c r="BM179">
        <f t="shared" si="137"/>
        <v>1029.119874261117</v>
      </c>
      <c r="BN179" t="s">
        <v>438</v>
      </c>
      <c r="BO179">
        <v>0</v>
      </c>
      <c r="BP179">
        <f t="shared" si="138"/>
        <v>1029.119874261117</v>
      </c>
      <c r="BQ179">
        <f t="shared" si="139"/>
        <v>0.65524199786900827</v>
      </c>
      <c r="BR179">
        <f t="shared" si="140"/>
        <v>0.355839092021284</v>
      </c>
      <c r="BS179">
        <f t="shared" si="141"/>
        <v>0.6273623937137357</v>
      </c>
      <c r="BT179">
        <f t="shared" si="142"/>
        <v>0.40260113358969191</v>
      </c>
      <c r="BU179">
        <f t="shared" si="143"/>
        <v>0.65574417118079409</v>
      </c>
      <c r="BV179">
        <f t="shared" si="144"/>
        <v>0.15997925152916204</v>
      </c>
      <c r="BW179">
        <f t="shared" si="145"/>
        <v>0.84002074847083796</v>
      </c>
      <c r="DF179">
        <f t="shared" si="146"/>
        <v>399.96249999999998</v>
      </c>
      <c r="DG179">
        <f t="shared" si="147"/>
        <v>336.55589423565362</v>
      </c>
      <c r="DH179">
        <f t="shared" si="148"/>
        <v>0.84146862327256589</v>
      </c>
      <c r="DI179">
        <f t="shared" si="149"/>
        <v>0.19293724654513189</v>
      </c>
      <c r="DJ179">
        <v>1716941179.5999999</v>
      </c>
      <c r="DK179">
        <v>408.87475000000001</v>
      </c>
      <c r="DL179">
        <v>418.28268750000001</v>
      </c>
      <c r="DM179">
        <v>20.148406250000001</v>
      </c>
      <c r="DN179">
        <v>19.138574999999999</v>
      </c>
      <c r="DO179">
        <v>408.98575</v>
      </c>
      <c r="DP179">
        <v>19.73240625</v>
      </c>
      <c r="DQ179">
        <v>500.22474999999997</v>
      </c>
      <c r="DR179">
        <v>100.512125</v>
      </c>
      <c r="DS179">
        <v>9.9990825000000005E-2</v>
      </c>
      <c r="DT179">
        <v>23.507237499999999</v>
      </c>
      <c r="DU179">
        <v>22.600574999999999</v>
      </c>
      <c r="DV179">
        <v>999.9</v>
      </c>
      <c r="DW179">
        <v>0</v>
      </c>
      <c r="DX179">
        <v>0</v>
      </c>
      <c r="DY179">
        <v>10001.952499999999</v>
      </c>
      <c r="DZ179">
        <v>0</v>
      </c>
      <c r="EA179">
        <v>0.22148200000000001</v>
      </c>
      <c r="EB179">
        <v>-9.3424937499999992</v>
      </c>
      <c r="EC179">
        <v>417.38600000000002</v>
      </c>
      <c r="ED179">
        <v>426.44400000000002</v>
      </c>
      <c r="EE179">
        <v>1.0966812500000001</v>
      </c>
      <c r="EF179">
        <v>418.28268750000001</v>
      </c>
      <c r="EG179">
        <v>19.138574999999999</v>
      </c>
      <c r="EH179">
        <v>2.03389</v>
      </c>
      <c r="EI179">
        <v>1.9236599999999999</v>
      </c>
      <c r="EJ179">
        <v>17.710662500000002</v>
      </c>
      <c r="EK179">
        <v>16.829593750000001</v>
      </c>
      <c r="EL179">
        <v>399.96249999999998</v>
      </c>
      <c r="EM179">
        <v>0.95001443750000003</v>
      </c>
      <c r="EN179">
        <v>4.9985737500000002E-2</v>
      </c>
      <c r="EO179">
        <v>0</v>
      </c>
      <c r="EP179">
        <v>2288.9499999999998</v>
      </c>
      <c r="EQ179">
        <v>8.3295499999999993</v>
      </c>
      <c r="ER179">
        <v>4857.2162500000004</v>
      </c>
      <c r="ES179">
        <v>3980.9475000000002</v>
      </c>
      <c r="ET179">
        <v>38.26925</v>
      </c>
      <c r="EU179">
        <v>41.436999999999998</v>
      </c>
      <c r="EV179">
        <v>40.121062500000001</v>
      </c>
      <c r="EW179">
        <v>41.659937499999998</v>
      </c>
      <c r="EX179">
        <v>41.238187500000002</v>
      </c>
      <c r="EY179">
        <v>372.05687499999999</v>
      </c>
      <c r="EZ179">
        <v>19.579999999999998</v>
      </c>
      <c r="FA179">
        <v>0</v>
      </c>
      <c r="FB179">
        <v>299</v>
      </c>
      <c r="FC179">
        <v>0</v>
      </c>
      <c r="FD179">
        <v>2289.0536000000002</v>
      </c>
      <c r="FE179">
        <v>3.2169230869400098</v>
      </c>
      <c r="FF179">
        <v>7.28384618559289</v>
      </c>
      <c r="FG179">
        <v>4858.0083999999997</v>
      </c>
      <c r="FH179">
        <v>15</v>
      </c>
      <c r="FI179">
        <v>1716941229.0999999</v>
      </c>
      <c r="FJ179" t="s">
        <v>1086</v>
      </c>
      <c r="FK179">
        <v>1716941229.0999999</v>
      </c>
      <c r="FL179">
        <v>1716941209.0999999</v>
      </c>
      <c r="FM179">
        <v>163</v>
      </c>
      <c r="FN179">
        <v>-7.9000000000000001E-2</v>
      </c>
      <c r="FO179">
        <v>-5.0000000000000001E-3</v>
      </c>
      <c r="FP179">
        <v>-0.111</v>
      </c>
      <c r="FQ179">
        <v>0.41599999999999998</v>
      </c>
      <c r="FR179">
        <v>418</v>
      </c>
      <c r="FS179">
        <v>19</v>
      </c>
      <c r="FT179">
        <v>0.31</v>
      </c>
      <c r="FU179">
        <v>0.06</v>
      </c>
      <c r="FV179">
        <v>-9.3317940000000004</v>
      </c>
      <c r="FW179">
        <v>-0.44335578947370002</v>
      </c>
      <c r="FX179">
        <v>5.1375621203056998E-2</v>
      </c>
      <c r="FY179">
        <v>1</v>
      </c>
      <c r="FZ179">
        <v>408.94673333333299</v>
      </c>
      <c r="GA179">
        <v>-0.779999999998924</v>
      </c>
      <c r="GB179">
        <v>5.77632716832783E-2</v>
      </c>
      <c r="GC179">
        <v>1</v>
      </c>
      <c r="GD179">
        <v>1.096875</v>
      </c>
      <c r="GE179">
        <v>5.0156390977442403E-3</v>
      </c>
      <c r="GF179">
        <v>1.9639921079271099E-3</v>
      </c>
      <c r="GG179">
        <v>1</v>
      </c>
      <c r="GH179">
        <v>9.9990825000000005E-2</v>
      </c>
      <c r="GI179">
        <v>1.13639999999968E-3</v>
      </c>
      <c r="GJ179">
        <v>2.0329139953524799E-4</v>
      </c>
      <c r="GK179">
        <v>1</v>
      </c>
      <c r="GL179">
        <v>4</v>
      </c>
      <c r="GM179">
        <v>4</v>
      </c>
      <c r="GN179" t="s">
        <v>440</v>
      </c>
      <c r="GO179">
        <v>2.9508800000000002</v>
      </c>
      <c r="GP179">
        <v>2.8857499999999998</v>
      </c>
      <c r="GQ179">
        <v>0.100068</v>
      </c>
      <c r="GR179">
        <v>0.10417700000000001</v>
      </c>
      <c r="GS179">
        <v>0.102393</v>
      </c>
      <c r="GT179">
        <v>0.104361</v>
      </c>
      <c r="GU179">
        <v>33165.9</v>
      </c>
      <c r="GV179">
        <v>24804.400000000001</v>
      </c>
      <c r="GW179">
        <v>34643.1</v>
      </c>
      <c r="GX179">
        <v>24804.799999999999</v>
      </c>
      <c r="GY179">
        <v>41611.5</v>
      </c>
      <c r="GZ179">
        <v>28411.7</v>
      </c>
      <c r="HA179">
        <v>47531.199999999997</v>
      </c>
      <c r="HB179">
        <v>32836.1</v>
      </c>
      <c r="HC179">
        <v>2.1294499999999998</v>
      </c>
      <c r="HD179">
        <v>2.1638299999999999</v>
      </c>
      <c r="HE179">
        <v>4.4886000000000002E-2</v>
      </c>
      <c r="HF179">
        <v>0</v>
      </c>
      <c r="HG179">
        <v>21.8537</v>
      </c>
      <c r="HH179">
        <v>999.9</v>
      </c>
      <c r="HI179">
        <v>59.625999999999998</v>
      </c>
      <c r="HJ179">
        <v>27.523</v>
      </c>
      <c r="HK179">
        <v>21.892600000000002</v>
      </c>
      <c r="HL179">
        <v>61.067599999999999</v>
      </c>
      <c r="HM179">
        <v>30.9495</v>
      </c>
      <c r="HN179">
        <v>1</v>
      </c>
      <c r="HO179">
        <v>-0.31803399999999998</v>
      </c>
      <c r="HP179">
        <v>0.203322</v>
      </c>
      <c r="HQ179">
        <v>20.352399999999999</v>
      </c>
      <c r="HR179">
        <v>5.2156399999999996</v>
      </c>
      <c r="HS179">
        <v>11.950100000000001</v>
      </c>
      <c r="HT179">
        <v>4.9891500000000004</v>
      </c>
      <c r="HU179">
        <v>3.2989999999999999</v>
      </c>
      <c r="HV179">
        <v>9999</v>
      </c>
      <c r="HW179">
        <v>999.9</v>
      </c>
      <c r="HX179">
        <v>9999</v>
      </c>
      <c r="HY179">
        <v>9999</v>
      </c>
      <c r="HZ179">
        <v>1.8702700000000001</v>
      </c>
      <c r="IA179">
        <v>1.8795200000000001</v>
      </c>
      <c r="IB179">
        <v>1.8794299999999999</v>
      </c>
      <c r="IC179">
        <v>1.87198</v>
      </c>
      <c r="ID179">
        <v>1.8760699999999999</v>
      </c>
      <c r="IE179">
        <v>1.8772200000000001</v>
      </c>
      <c r="IF179">
        <v>1.8773</v>
      </c>
      <c r="IG179">
        <v>1.88019</v>
      </c>
      <c r="IH179">
        <v>5</v>
      </c>
      <c r="II179">
        <v>0</v>
      </c>
      <c r="IJ179">
        <v>0</v>
      </c>
      <c r="IK179">
        <v>0</v>
      </c>
      <c r="IL179" t="s">
        <v>441</v>
      </c>
      <c r="IM179" t="s">
        <v>442</v>
      </c>
      <c r="IN179" t="s">
        <v>443</v>
      </c>
      <c r="IO179" t="s">
        <v>443</v>
      </c>
      <c r="IP179" t="s">
        <v>443</v>
      </c>
      <c r="IQ179" t="s">
        <v>443</v>
      </c>
      <c r="IR179">
        <v>0</v>
      </c>
      <c r="IS179">
        <v>100</v>
      </c>
      <c r="IT179">
        <v>100</v>
      </c>
      <c r="IU179">
        <v>-0.111</v>
      </c>
      <c r="IV179">
        <v>0.41599999999999998</v>
      </c>
      <c r="IW179">
        <v>-0.949044039196137</v>
      </c>
      <c r="IX179">
        <v>3.1429845563750499E-3</v>
      </c>
      <c r="IY179">
        <v>-2.6191379260519398E-6</v>
      </c>
      <c r="IZ179">
        <v>8.1946225552374905E-10</v>
      </c>
      <c r="JA179">
        <v>1.1761895453756099E-3</v>
      </c>
      <c r="JB179">
        <v>-4.0743828274618102E-2</v>
      </c>
      <c r="JC179">
        <v>3.8132344040852999E-3</v>
      </c>
      <c r="JD179">
        <v>-2.3311986755717701E-5</v>
      </c>
      <c r="JE179">
        <v>5</v>
      </c>
      <c r="JF179">
        <v>2227</v>
      </c>
      <c r="JG179">
        <v>1</v>
      </c>
      <c r="JH179">
        <v>23</v>
      </c>
      <c r="JI179">
        <v>4.5</v>
      </c>
      <c r="JJ179">
        <v>4.7</v>
      </c>
      <c r="JK179">
        <v>0.161133</v>
      </c>
      <c r="JL179">
        <v>4.99878</v>
      </c>
      <c r="JM179">
        <v>1.5954600000000001</v>
      </c>
      <c r="JN179">
        <v>2.3156699999999999</v>
      </c>
      <c r="JO179">
        <v>1.49658</v>
      </c>
      <c r="JP179">
        <v>2.4389599999999998</v>
      </c>
      <c r="JQ179">
        <v>30.458400000000001</v>
      </c>
      <c r="JR179">
        <v>24.315200000000001</v>
      </c>
      <c r="JS179">
        <v>2</v>
      </c>
      <c r="JT179">
        <v>506.89800000000002</v>
      </c>
      <c r="JU179">
        <v>549.03599999999994</v>
      </c>
      <c r="JV179">
        <v>22</v>
      </c>
      <c r="JW179">
        <v>23.235499999999998</v>
      </c>
      <c r="JX179">
        <v>30.0001</v>
      </c>
      <c r="JY179">
        <v>23.286300000000001</v>
      </c>
      <c r="JZ179">
        <v>23.258099999999999</v>
      </c>
      <c r="KA179">
        <v>-1</v>
      </c>
      <c r="KB179">
        <v>20.05</v>
      </c>
      <c r="KC179">
        <v>95.7</v>
      </c>
      <c r="KD179">
        <v>22</v>
      </c>
      <c r="KE179">
        <v>400</v>
      </c>
      <c r="KF179">
        <v>15.3735</v>
      </c>
      <c r="KG179">
        <v>100.51600000000001</v>
      </c>
      <c r="KH179">
        <v>100.432</v>
      </c>
    </row>
    <row r="180" spans="1:294" x14ac:dyDescent="0.35">
      <c r="A180">
        <v>162</v>
      </c>
      <c r="B180">
        <v>1716941488.0999999</v>
      </c>
      <c r="C180">
        <v>52502.099999904603</v>
      </c>
      <c r="D180" t="s">
        <v>1087</v>
      </c>
      <c r="E180" t="s">
        <v>1088</v>
      </c>
      <c r="F180">
        <v>15</v>
      </c>
      <c r="G180">
        <v>1716941479.5999999</v>
      </c>
      <c r="H180">
        <f t="shared" si="100"/>
        <v>9.2859569117075642E-4</v>
      </c>
      <c r="I180">
        <f t="shared" si="101"/>
        <v>0.92859569117075647</v>
      </c>
      <c r="J180">
        <f t="shared" si="102"/>
        <v>7.3208477560463407</v>
      </c>
      <c r="K180">
        <f t="shared" si="103"/>
        <v>408.74900000000002</v>
      </c>
      <c r="L180">
        <f t="shared" si="104"/>
        <v>285.97563027913463</v>
      </c>
      <c r="M180">
        <f t="shared" si="105"/>
        <v>28.771213346739806</v>
      </c>
      <c r="N180">
        <f t="shared" si="106"/>
        <v>41.123100848794941</v>
      </c>
      <c r="O180">
        <f t="shared" si="107"/>
        <v>0.10124045034307845</v>
      </c>
      <c r="P180">
        <f t="shared" si="108"/>
        <v>2.9383638367477465</v>
      </c>
      <c r="Q180">
        <f t="shared" si="109"/>
        <v>9.9341767750517312E-2</v>
      </c>
      <c r="R180">
        <f t="shared" si="110"/>
        <v>6.2256228061003061E-2</v>
      </c>
      <c r="S180">
        <f t="shared" si="111"/>
        <v>77.180416121971021</v>
      </c>
      <c r="T180">
        <f t="shared" si="112"/>
        <v>23.713359258493231</v>
      </c>
      <c r="U180">
        <f t="shared" si="113"/>
        <v>23.713359258493231</v>
      </c>
      <c r="V180">
        <f t="shared" si="114"/>
        <v>2.9437920691864381</v>
      </c>
      <c r="W180">
        <f t="shared" si="115"/>
        <v>69.734611072204615</v>
      </c>
      <c r="X180">
        <f t="shared" si="116"/>
        <v>2.0265978985920183</v>
      </c>
      <c r="Y180">
        <f t="shared" si="117"/>
        <v>2.9061578854919521</v>
      </c>
      <c r="Z180">
        <f t="shared" si="118"/>
        <v>0.91719417059441977</v>
      </c>
      <c r="AA180">
        <f t="shared" si="119"/>
        <v>-40.951069980630358</v>
      </c>
      <c r="AB180">
        <f t="shared" si="120"/>
        <v>-33.830578014005297</v>
      </c>
      <c r="AC180">
        <f t="shared" si="121"/>
        <v>-2.4013610051669181</v>
      </c>
      <c r="AD180">
        <f t="shared" si="122"/>
        <v>-2.5928778315531531E-3</v>
      </c>
      <c r="AE180">
        <f t="shared" si="123"/>
        <v>7.2705418689468964</v>
      </c>
      <c r="AF180">
        <f t="shared" si="124"/>
        <v>0.86551215788134406</v>
      </c>
      <c r="AG180">
        <f t="shared" si="125"/>
        <v>7.3208477560463407</v>
      </c>
      <c r="AH180">
        <v>426.13764694389897</v>
      </c>
      <c r="AI180">
        <v>417.178515151515</v>
      </c>
      <c r="AJ180">
        <v>1.30945187854873E-3</v>
      </c>
      <c r="AK180">
        <v>67.0392522429064</v>
      </c>
      <c r="AL180">
        <f t="shared" si="126"/>
        <v>0.92859569117075647</v>
      </c>
      <c r="AM180">
        <v>19.128484398370102</v>
      </c>
      <c r="AN180">
        <v>20.219726060606099</v>
      </c>
      <c r="AO180">
        <v>2.0636705508316601E-6</v>
      </c>
      <c r="AP180">
        <v>77.571673638594604</v>
      </c>
      <c r="AQ180">
        <v>0</v>
      </c>
      <c r="AR180">
        <v>0</v>
      </c>
      <c r="AS180">
        <f t="shared" si="127"/>
        <v>1</v>
      </c>
      <c r="AT180">
        <f t="shared" si="128"/>
        <v>0</v>
      </c>
      <c r="AU180">
        <f t="shared" si="129"/>
        <v>53770.753450788332</v>
      </c>
      <c r="AV180" t="s">
        <v>484</v>
      </c>
      <c r="AW180">
        <v>10531.5</v>
      </c>
      <c r="AX180">
        <v>1256.3007692307699</v>
      </c>
      <c r="AY180">
        <v>6278</v>
      </c>
      <c r="AZ180">
        <f t="shared" si="130"/>
        <v>0.79988837699414306</v>
      </c>
      <c r="BA180">
        <v>-1.58532174459789</v>
      </c>
      <c r="BB180" t="s">
        <v>1089</v>
      </c>
      <c r="BC180">
        <v>10513.5</v>
      </c>
      <c r="BD180">
        <v>2288.8784000000001</v>
      </c>
      <c r="BE180">
        <v>2980.52</v>
      </c>
      <c r="BF180">
        <f t="shared" si="131"/>
        <v>0.23205400399930209</v>
      </c>
      <c r="BG180">
        <v>0.5</v>
      </c>
      <c r="BH180">
        <f t="shared" si="132"/>
        <v>336.61227868598559</v>
      </c>
      <c r="BI180">
        <f t="shared" si="133"/>
        <v>7.3208477560463407</v>
      </c>
      <c r="BJ180">
        <f t="shared" si="134"/>
        <v>39.056113532205949</v>
      </c>
      <c r="BK180">
        <f t="shared" si="135"/>
        <v>2.6458243102155225E-2</v>
      </c>
      <c r="BL180">
        <f t="shared" si="136"/>
        <v>1.1063438594607653</v>
      </c>
      <c r="BM180">
        <f t="shared" si="137"/>
        <v>1028.5809112295203</v>
      </c>
      <c r="BN180" t="s">
        <v>438</v>
      </c>
      <c r="BO180">
        <v>0</v>
      </c>
      <c r="BP180">
        <f t="shared" si="138"/>
        <v>1028.5809112295203</v>
      </c>
      <c r="BQ180">
        <f t="shared" si="139"/>
        <v>0.65489883938724769</v>
      </c>
      <c r="BR180">
        <f t="shared" si="140"/>
        <v>0.35433564703889547</v>
      </c>
      <c r="BS180">
        <f t="shared" si="141"/>
        <v>0.62816093442681031</v>
      </c>
      <c r="BT180">
        <f t="shared" si="142"/>
        <v>0.40113321302618588</v>
      </c>
      <c r="BU180">
        <f t="shared" si="143"/>
        <v>0.65664625627028805</v>
      </c>
      <c r="BV180">
        <f t="shared" si="144"/>
        <v>0.15923208620972124</v>
      </c>
      <c r="BW180">
        <f t="shared" si="145"/>
        <v>0.84076791379027882</v>
      </c>
      <c r="DF180">
        <f t="shared" si="146"/>
        <v>400.02962500000001</v>
      </c>
      <c r="DG180">
        <f t="shared" si="147"/>
        <v>336.61227868598559</v>
      </c>
      <c r="DH180">
        <f t="shared" si="148"/>
        <v>0.84146837546340614</v>
      </c>
      <c r="DI180">
        <f t="shared" si="149"/>
        <v>0.19293675092681203</v>
      </c>
      <c r="DJ180">
        <v>1716941479.5999999</v>
      </c>
      <c r="DK180">
        <v>408.74900000000002</v>
      </c>
      <c r="DL180">
        <v>417.89375000000001</v>
      </c>
      <c r="DM180">
        <v>20.143662500000001</v>
      </c>
      <c r="DN180">
        <v>19.126462499999999</v>
      </c>
      <c r="DO180">
        <v>408.77100000000002</v>
      </c>
      <c r="DP180">
        <v>19.722662499999998</v>
      </c>
      <c r="DQ180">
        <v>500.24237499999998</v>
      </c>
      <c r="DR180">
        <v>100.5071875</v>
      </c>
      <c r="DS180">
        <v>0.1000331875</v>
      </c>
      <c r="DT180">
        <v>23.4998</v>
      </c>
      <c r="DU180">
        <v>22.584900000000001</v>
      </c>
      <c r="DV180">
        <v>999.9</v>
      </c>
      <c r="DW180">
        <v>0</v>
      </c>
      <c r="DX180">
        <v>0</v>
      </c>
      <c r="DY180">
        <v>9999.6143749999992</v>
      </c>
      <c r="DZ180">
        <v>0</v>
      </c>
      <c r="EA180">
        <v>0.22148200000000001</v>
      </c>
      <c r="EB180">
        <v>-9.2478181250000002</v>
      </c>
      <c r="EC180">
        <v>417.07900000000001</v>
      </c>
      <c r="ED180">
        <v>426.04243750000001</v>
      </c>
      <c r="EE180">
        <v>1.0928249999999999</v>
      </c>
      <c r="EF180">
        <v>417.89375000000001</v>
      </c>
      <c r="EG180">
        <v>19.126462499999999</v>
      </c>
      <c r="EH180">
        <v>2.0321799999999999</v>
      </c>
      <c r="EI180">
        <v>1.922344375</v>
      </c>
      <c r="EJ180">
        <v>17.697324999999999</v>
      </c>
      <c r="EK180">
        <v>16.818818749999998</v>
      </c>
      <c r="EL180">
        <v>400.02962500000001</v>
      </c>
      <c r="EM180">
        <v>0.95002324999999999</v>
      </c>
      <c r="EN180">
        <v>4.9976775000000001E-2</v>
      </c>
      <c r="EO180">
        <v>0</v>
      </c>
      <c r="EP180">
        <v>2288.8024999999998</v>
      </c>
      <c r="EQ180">
        <v>8.3295499999999993</v>
      </c>
      <c r="ER180">
        <v>4857.4668750000001</v>
      </c>
      <c r="ES180">
        <v>3981.63625</v>
      </c>
      <c r="ET180">
        <v>38.261562499999997</v>
      </c>
      <c r="EU180">
        <v>41.436999999999998</v>
      </c>
      <c r="EV180">
        <v>40.109250000000003</v>
      </c>
      <c r="EW180">
        <v>41.659875</v>
      </c>
      <c r="EX180">
        <v>41.246000000000002</v>
      </c>
      <c r="EY180">
        <v>372.12437499999999</v>
      </c>
      <c r="EZ180">
        <v>19.579999999999998</v>
      </c>
      <c r="FA180">
        <v>0</v>
      </c>
      <c r="FB180">
        <v>298.60000014305098</v>
      </c>
      <c r="FC180">
        <v>0</v>
      </c>
      <c r="FD180">
        <v>2288.8784000000001</v>
      </c>
      <c r="FE180">
        <v>3.5630769251527301</v>
      </c>
      <c r="FF180">
        <v>3.6769231065909702</v>
      </c>
      <c r="FG180">
        <v>4857.0835999999999</v>
      </c>
      <c r="FH180">
        <v>15</v>
      </c>
      <c r="FI180">
        <v>1716941513.0999999</v>
      </c>
      <c r="FJ180" t="s">
        <v>1090</v>
      </c>
      <c r="FK180">
        <v>1716941513.0999999</v>
      </c>
      <c r="FL180">
        <v>1716941508.0999999</v>
      </c>
      <c r="FM180">
        <v>164</v>
      </c>
      <c r="FN180">
        <v>0.09</v>
      </c>
      <c r="FO180">
        <v>5.0000000000000001E-3</v>
      </c>
      <c r="FP180">
        <v>-2.1999999999999999E-2</v>
      </c>
      <c r="FQ180">
        <v>0.42099999999999999</v>
      </c>
      <c r="FR180">
        <v>418</v>
      </c>
      <c r="FS180">
        <v>19</v>
      </c>
      <c r="FT180">
        <v>0.49</v>
      </c>
      <c r="FU180">
        <v>0.08</v>
      </c>
      <c r="FV180">
        <v>-9.2822109523809502</v>
      </c>
      <c r="FW180">
        <v>0.52471714285712001</v>
      </c>
      <c r="FX180">
        <v>6.4880558457519805E-2</v>
      </c>
      <c r="FY180">
        <v>0</v>
      </c>
      <c r="FZ180">
        <v>408.60068749999999</v>
      </c>
      <c r="GA180">
        <v>1.6140882352938399</v>
      </c>
      <c r="GB180">
        <v>0.12954908275919599</v>
      </c>
      <c r="GC180">
        <v>0</v>
      </c>
      <c r="GD180">
        <v>1.0940209523809501</v>
      </c>
      <c r="GE180">
        <v>-2.1169090909089399E-2</v>
      </c>
      <c r="GF180">
        <v>2.2831409124939701E-3</v>
      </c>
      <c r="GG180">
        <v>1</v>
      </c>
      <c r="GH180">
        <v>0.10004122</v>
      </c>
      <c r="GI180">
        <v>7.9320000000000302E-4</v>
      </c>
      <c r="GJ180">
        <v>1.82181803701686E-4</v>
      </c>
      <c r="GK180">
        <v>1</v>
      </c>
      <c r="GL180">
        <v>2</v>
      </c>
      <c r="GM180">
        <v>4</v>
      </c>
      <c r="GN180" t="s">
        <v>457</v>
      </c>
      <c r="GO180">
        <v>2.9508200000000002</v>
      </c>
      <c r="GP180">
        <v>2.8857499999999998</v>
      </c>
      <c r="GQ180">
        <v>0.100062</v>
      </c>
      <c r="GR180">
        <v>0.10413600000000001</v>
      </c>
      <c r="GS180">
        <v>0.102351</v>
      </c>
      <c r="GT180">
        <v>0.10432900000000001</v>
      </c>
      <c r="GU180">
        <v>33167.699999999997</v>
      </c>
      <c r="GV180">
        <v>24807.5</v>
      </c>
      <c r="GW180">
        <v>34644.699999999997</v>
      </c>
      <c r="GX180">
        <v>24806.7</v>
      </c>
      <c r="GY180">
        <v>41613.4</v>
      </c>
      <c r="GZ180">
        <v>28414.2</v>
      </c>
      <c r="HA180">
        <v>47531</v>
      </c>
      <c r="HB180">
        <v>32837.9</v>
      </c>
      <c r="HC180">
        <v>2.1295199999999999</v>
      </c>
      <c r="HD180">
        <v>2.1638999999999999</v>
      </c>
      <c r="HE180">
        <v>4.4725800000000003E-2</v>
      </c>
      <c r="HF180">
        <v>0</v>
      </c>
      <c r="HG180">
        <v>21.843900000000001</v>
      </c>
      <c r="HH180">
        <v>999.9</v>
      </c>
      <c r="HI180">
        <v>59.625999999999998</v>
      </c>
      <c r="HJ180">
        <v>27.523</v>
      </c>
      <c r="HK180">
        <v>21.893599999999999</v>
      </c>
      <c r="HL180">
        <v>61.307600000000001</v>
      </c>
      <c r="HM180">
        <v>31.458300000000001</v>
      </c>
      <c r="HN180">
        <v>1</v>
      </c>
      <c r="HO180">
        <v>-0.31863599999999997</v>
      </c>
      <c r="HP180">
        <v>0.19900899999999999</v>
      </c>
      <c r="HQ180">
        <v>20.3521</v>
      </c>
      <c r="HR180">
        <v>5.2156399999999996</v>
      </c>
      <c r="HS180">
        <v>11.950100000000001</v>
      </c>
      <c r="HT180">
        <v>4.98855</v>
      </c>
      <c r="HU180">
        <v>3.29895</v>
      </c>
      <c r="HV180">
        <v>9999</v>
      </c>
      <c r="HW180">
        <v>999.9</v>
      </c>
      <c r="HX180">
        <v>9999</v>
      </c>
      <c r="HY180">
        <v>9999</v>
      </c>
      <c r="HZ180">
        <v>1.8702700000000001</v>
      </c>
      <c r="IA180">
        <v>1.8795500000000001</v>
      </c>
      <c r="IB180">
        <v>1.8794299999999999</v>
      </c>
      <c r="IC180">
        <v>1.87202</v>
      </c>
      <c r="ID180">
        <v>1.8760699999999999</v>
      </c>
      <c r="IE180">
        <v>1.8772500000000001</v>
      </c>
      <c r="IF180">
        <v>1.8773599999999999</v>
      </c>
      <c r="IG180">
        <v>1.8802000000000001</v>
      </c>
      <c r="IH180">
        <v>5</v>
      </c>
      <c r="II180">
        <v>0</v>
      </c>
      <c r="IJ180">
        <v>0</v>
      </c>
      <c r="IK180">
        <v>0</v>
      </c>
      <c r="IL180" t="s">
        <v>441</v>
      </c>
      <c r="IM180" t="s">
        <v>442</v>
      </c>
      <c r="IN180" t="s">
        <v>443</v>
      </c>
      <c r="IO180" t="s">
        <v>443</v>
      </c>
      <c r="IP180" t="s">
        <v>443</v>
      </c>
      <c r="IQ180" t="s">
        <v>443</v>
      </c>
      <c r="IR180">
        <v>0</v>
      </c>
      <c r="IS180">
        <v>100</v>
      </c>
      <c r="IT180">
        <v>100</v>
      </c>
      <c r="IU180">
        <v>-2.1999999999999999E-2</v>
      </c>
      <c r="IV180">
        <v>0.42099999999999999</v>
      </c>
      <c r="IW180">
        <v>-1.0280741116765899</v>
      </c>
      <c r="IX180">
        <v>3.1429845563750499E-3</v>
      </c>
      <c r="IY180">
        <v>-2.6191379260519398E-6</v>
      </c>
      <c r="IZ180">
        <v>8.1946225552374905E-10</v>
      </c>
      <c r="JA180">
        <v>-4.2540530968009499E-3</v>
      </c>
      <c r="JB180">
        <v>-4.0743828274618102E-2</v>
      </c>
      <c r="JC180">
        <v>3.8132344040852999E-3</v>
      </c>
      <c r="JD180">
        <v>-2.3311986755717701E-5</v>
      </c>
      <c r="JE180">
        <v>5</v>
      </c>
      <c r="JF180">
        <v>2227</v>
      </c>
      <c r="JG180">
        <v>1</v>
      </c>
      <c r="JH180">
        <v>23</v>
      </c>
      <c r="JI180">
        <v>4.3</v>
      </c>
      <c r="JJ180">
        <v>4.7</v>
      </c>
      <c r="JK180">
        <v>0.161133</v>
      </c>
      <c r="JL180">
        <v>4.99878</v>
      </c>
      <c r="JM180">
        <v>1.5954600000000001</v>
      </c>
      <c r="JN180">
        <v>2.3156699999999999</v>
      </c>
      <c r="JO180">
        <v>1.49658</v>
      </c>
      <c r="JP180">
        <v>2.2827099999999998</v>
      </c>
      <c r="JQ180">
        <v>30.458400000000001</v>
      </c>
      <c r="JR180">
        <v>24.3064</v>
      </c>
      <c r="JS180">
        <v>2</v>
      </c>
      <c r="JT180">
        <v>506.92399999999998</v>
      </c>
      <c r="JU180">
        <v>549.06799999999998</v>
      </c>
      <c r="JV180">
        <v>22.000399999999999</v>
      </c>
      <c r="JW180">
        <v>23.237500000000001</v>
      </c>
      <c r="JX180">
        <v>30.0001</v>
      </c>
      <c r="JY180">
        <v>23.284300000000002</v>
      </c>
      <c r="JZ180">
        <v>23.2562</v>
      </c>
      <c r="KA180">
        <v>-1</v>
      </c>
      <c r="KB180">
        <v>20.05</v>
      </c>
      <c r="KC180">
        <v>95.7</v>
      </c>
      <c r="KD180">
        <v>22</v>
      </c>
      <c r="KE180">
        <v>400</v>
      </c>
      <c r="KF180">
        <v>15.3735</v>
      </c>
      <c r="KG180">
        <v>100.517</v>
      </c>
      <c r="KH180">
        <v>100.438</v>
      </c>
    </row>
    <row r="181" spans="1:294" x14ac:dyDescent="0.35">
      <c r="A181">
        <v>163</v>
      </c>
      <c r="B181">
        <v>1716941788.0999999</v>
      </c>
      <c r="C181">
        <v>52802.099999904603</v>
      </c>
      <c r="D181" t="s">
        <v>1091</v>
      </c>
      <c r="E181" t="s">
        <v>1092</v>
      </c>
      <c r="F181">
        <v>15</v>
      </c>
      <c r="G181">
        <v>1716941779.5999999</v>
      </c>
      <c r="H181">
        <f t="shared" si="100"/>
        <v>9.349357410112951E-4</v>
      </c>
      <c r="I181">
        <f t="shared" si="101"/>
        <v>0.93493574101129506</v>
      </c>
      <c r="J181">
        <f t="shared" si="102"/>
        <v>7.4436103927208945</v>
      </c>
      <c r="K181">
        <f t="shared" si="103"/>
        <v>408.54637500000001</v>
      </c>
      <c r="L181">
        <f t="shared" si="104"/>
        <v>284.66369959440618</v>
      </c>
      <c r="M181">
        <f t="shared" si="105"/>
        <v>28.639240294303608</v>
      </c>
      <c r="N181">
        <f t="shared" si="106"/>
        <v>41.102739203005825</v>
      </c>
      <c r="O181">
        <f t="shared" si="107"/>
        <v>0.1019768833134875</v>
      </c>
      <c r="P181">
        <f t="shared" si="108"/>
        <v>2.9384408068194459</v>
      </c>
      <c r="Q181">
        <f t="shared" si="109"/>
        <v>0.10005081048847426</v>
      </c>
      <c r="R181">
        <f t="shared" si="110"/>
        <v>6.2701776537140097E-2</v>
      </c>
      <c r="S181">
        <f t="shared" si="111"/>
        <v>77.176306269960065</v>
      </c>
      <c r="T181">
        <f t="shared" si="112"/>
        <v>23.712212902931864</v>
      </c>
      <c r="U181">
        <f t="shared" si="113"/>
        <v>23.712212902931864</v>
      </c>
      <c r="V181">
        <f t="shared" si="114"/>
        <v>2.9435889220288978</v>
      </c>
      <c r="W181">
        <f t="shared" si="115"/>
        <v>69.73505742680851</v>
      </c>
      <c r="X181">
        <f t="shared" si="116"/>
        <v>2.0266757896689462</v>
      </c>
      <c r="Y181">
        <f t="shared" si="117"/>
        <v>2.9062509797114235</v>
      </c>
      <c r="Z181">
        <f t="shared" si="118"/>
        <v>0.91691313235995153</v>
      </c>
      <c r="AA181">
        <f t="shared" si="119"/>
        <v>-41.230666178598113</v>
      </c>
      <c r="AB181">
        <f t="shared" si="120"/>
        <v>-33.565702591155905</v>
      </c>
      <c r="AC181">
        <f t="shared" si="121"/>
        <v>-2.3824898010773836</v>
      </c>
      <c r="AD181">
        <f t="shared" si="122"/>
        <v>-2.5523008713363993E-3</v>
      </c>
      <c r="AE181">
        <f t="shared" si="123"/>
        <v>7.436363846335218</v>
      </c>
      <c r="AF181">
        <f t="shared" si="124"/>
        <v>0.86015514067609322</v>
      </c>
      <c r="AG181">
        <f t="shared" si="125"/>
        <v>7.4436103927208945</v>
      </c>
      <c r="AH181">
        <v>426.04879153626598</v>
      </c>
      <c r="AI181">
        <v>416.954115151515</v>
      </c>
      <c r="AJ181">
        <v>-1.4164332145410201E-3</v>
      </c>
      <c r="AK181">
        <v>67.039297440120293</v>
      </c>
      <c r="AL181">
        <f t="shared" si="126"/>
        <v>0.93493574101129506</v>
      </c>
      <c r="AM181">
        <v>19.133798234537799</v>
      </c>
      <c r="AN181">
        <v>20.232497575757598</v>
      </c>
      <c r="AO181">
        <v>3.4801203501179399E-6</v>
      </c>
      <c r="AP181">
        <v>77.5734813310319</v>
      </c>
      <c r="AQ181">
        <v>0</v>
      </c>
      <c r="AR181">
        <v>0</v>
      </c>
      <c r="AS181">
        <f t="shared" si="127"/>
        <v>1</v>
      </c>
      <c r="AT181">
        <f t="shared" si="128"/>
        <v>0</v>
      </c>
      <c r="AU181">
        <f t="shared" si="129"/>
        <v>53772.919148724119</v>
      </c>
      <c r="AV181" t="s">
        <v>484</v>
      </c>
      <c r="AW181">
        <v>10531.5</v>
      </c>
      <c r="AX181">
        <v>1256.3007692307699</v>
      </c>
      <c r="AY181">
        <v>6278</v>
      </c>
      <c r="AZ181">
        <f t="shared" si="130"/>
        <v>0.79988837699414306</v>
      </c>
      <c r="BA181">
        <v>-1.58532174459789</v>
      </c>
      <c r="BB181" t="s">
        <v>1093</v>
      </c>
      <c r="BC181">
        <v>10507.1</v>
      </c>
      <c r="BD181">
        <v>2289.1556</v>
      </c>
      <c r="BE181">
        <v>2974.94</v>
      </c>
      <c r="BF181">
        <f t="shared" si="131"/>
        <v>0.23052041385708621</v>
      </c>
      <c r="BG181">
        <v>0.5</v>
      </c>
      <c r="BH181">
        <f t="shared" si="132"/>
        <v>336.59411313498003</v>
      </c>
      <c r="BI181">
        <f t="shared" si="133"/>
        <v>7.4436103927208945</v>
      </c>
      <c r="BJ181">
        <f t="shared" si="134"/>
        <v>38.795907130867249</v>
      </c>
      <c r="BK181">
        <f t="shared" si="135"/>
        <v>2.6824391113750786E-2</v>
      </c>
      <c r="BL181">
        <f t="shared" si="136"/>
        <v>1.1102946614049358</v>
      </c>
      <c r="BM181">
        <f t="shared" si="137"/>
        <v>1027.9155463978759</v>
      </c>
      <c r="BN181" t="s">
        <v>438</v>
      </c>
      <c r="BO181">
        <v>0</v>
      </c>
      <c r="BP181">
        <f t="shared" si="138"/>
        <v>1027.9155463978759</v>
      </c>
      <c r="BQ181">
        <f t="shared" si="139"/>
        <v>0.65447520071064424</v>
      </c>
      <c r="BR181">
        <f t="shared" si="140"/>
        <v>0.3522217703692696</v>
      </c>
      <c r="BS181">
        <f t="shared" si="141"/>
        <v>0.62914416504933446</v>
      </c>
      <c r="BT181">
        <f t="shared" si="142"/>
        <v>0.39902754907617</v>
      </c>
      <c r="BU181">
        <f t="shared" si="143"/>
        <v>0.65775743393019448</v>
      </c>
      <c r="BV181">
        <f t="shared" si="144"/>
        <v>0.15816060452262615</v>
      </c>
      <c r="BW181">
        <f t="shared" si="145"/>
        <v>0.84183939547737385</v>
      </c>
      <c r="DF181">
        <f t="shared" si="146"/>
        <v>400.00799999999998</v>
      </c>
      <c r="DG181">
        <f t="shared" si="147"/>
        <v>336.59411313498003</v>
      </c>
      <c r="DH181">
        <f t="shared" si="148"/>
        <v>0.84146845346838073</v>
      </c>
      <c r="DI181">
        <f t="shared" si="149"/>
        <v>0.19293690693676144</v>
      </c>
      <c r="DJ181">
        <v>1716941779.5999999</v>
      </c>
      <c r="DK181">
        <v>408.54637500000001</v>
      </c>
      <c r="DL181">
        <v>417.88743749999998</v>
      </c>
      <c r="DM181">
        <v>20.144424999999998</v>
      </c>
      <c r="DN181">
        <v>19.13349375</v>
      </c>
      <c r="DO181">
        <v>408.64137499999998</v>
      </c>
      <c r="DP181">
        <v>19.728425000000001</v>
      </c>
      <c r="DQ181">
        <v>500.22856250000001</v>
      </c>
      <c r="DR181">
        <v>100.5073125</v>
      </c>
      <c r="DS181">
        <v>9.9966668750000001E-2</v>
      </c>
      <c r="DT181">
        <v>23.500331249999999</v>
      </c>
      <c r="DU181">
        <v>22.59015625</v>
      </c>
      <c r="DV181">
        <v>999.9</v>
      </c>
      <c r="DW181">
        <v>0</v>
      </c>
      <c r="DX181">
        <v>0</v>
      </c>
      <c r="DY181">
        <v>10000.040000000001</v>
      </c>
      <c r="DZ181">
        <v>0</v>
      </c>
      <c r="EA181">
        <v>0.22148200000000001</v>
      </c>
      <c r="EB181">
        <v>-9.2815906249999998</v>
      </c>
      <c r="EC181">
        <v>417.04318749999999</v>
      </c>
      <c r="ED181">
        <v>426.03912500000001</v>
      </c>
      <c r="EE181">
        <v>1.0975131250000001</v>
      </c>
      <c r="EF181">
        <v>417.88743749999998</v>
      </c>
      <c r="EG181">
        <v>19.13349375</v>
      </c>
      <c r="EH181">
        <v>2.0333606249999998</v>
      </c>
      <c r="EI181">
        <v>1.923053125</v>
      </c>
      <c r="EJ181">
        <v>17.7065375</v>
      </c>
      <c r="EK181">
        <v>16.824631249999999</v>
      </c>
      <c r="EL181">
        <v>400.00799999999998</v>
      </c>
      <c r="EM181">
        <v>0.95002081250000003</v>
      </c>
      <c r="EN181">
        <v>4.9979324999999998E-2</v>
      </c>
      <c r="EO181">
        <v>0</v>
      </c>
      <c r="EP181">
        <v>2289.0212499999998</v>
      </c>
      <c r="EQ181">
        <v>8.3295499999999993</v>
      </c>
      <c r="ER181">
        <v>4857.99125</v>
      </c>
      <c r="ES181">
        <v>3981.415</v>
      </c>
      <c r="ET181">
        <v>38.261562499999997</v>
      </c>
      <c r="EU181">
        <v>41.436999999999998</v>
      </c>
      <c r="EV181">
        <v>40.121062500000001</v>
      </c>
      <c r="EW181">
        <v>41.636625000000002</v>
      </c>
      <c r="EX181">
        <v>41.238187500000002</v>
      </c>
      <c r="EY181">
        <v>372.10312499999998</v>
      </c>
      <c r="EZ181">
        <v>19.579999999999998</v>
      </c>
      <c r="FA181">
        <v>0</v>
      </c>
      <c r="FB181">
        <v>299</v>
      </c>
      <c r="FC181">
        <v>0</v>
      </c>
      <c r="FD181">
        <v>2289.1556</v>
      </c>
      <c r="FE181">
        <v>2.5053845930598801</v>
      </c>
      <c r="FF181">
        <v>6.4061538043315398</v>
      </c>
      <c r="FG181">
        <v>4857.9647999999997</v>
      </c>
      <c r="FH181">
        <v>15</v>
      </c>
      <c r="FI181">
        <v>1716941827.0999999</v>
      </c>
      <c r="FJ181" t="s">
        <v>1094</v>
      </c>
      <c r="FK181">
        <v>1716941827.0999999</v>
      </c>
      <c r="FL181">
        <v>1716941806.0999999</v>
      </c>
      <c r="FM181">
        <v>165</v>
      </c>
      <c r="FN181">
        <v>-7.2999999999999995E-2</v>
      </c>
      <c r="FO181">
        <v>-5.0000000000000001E-3</v>
      </c>
      <c r="FP181">
        <v>-9.5000000000000001E-2</v>
      </c>
      <c r="FQ181">
        <v>0.41599999999999998</v>
      </c>
      <c r="FR181">
        <v>418</v>
      </c>
      <c r="FS181">
        <v>19</v>
      </c>
      <c r="FT181">
        <v>0.38</v>
      </c>
      <c r="FU181">
        <v>0.14000000000000001</v>
      </c>
      <c r="FV181">
        <v>-9.2337371428571409</v>
      </c>
      <c r="FW181">
        <v>-0.484006753246778</v>
      </c>
      <c r="FX181">
        <v>9.2627150249078097E-2</v>
      </c>
      <c r="FY181">
        <v>1</v>
      </c>
      <c r="FZ181">
        <v>408.62374999999997</v>
      </c>
      <c r="GA181">
        <v>-0.39882352941386101</v>
      </c>
      <c r="GB181">
        <v>3.3167190113130997E-2</v>
      </c>
      <c r="GC181">
        <v>1</v>
      </c>
      <c r="GD181">
        <v>1.0978771428571401</v>
      </c>
      <c r="GE181">
        <v>-2.6961038961053401E-3</v>
      </c>
      <c r="GF181">
        <v>1.90256003686548E-3</v>
      </c>
      <c r="GG181">
        <v>1</v>
      </c>
      <c r="GH181">
        <v>9.9960980000000005E-2</v>
      </c>
      <c r="GI181">
        <v>-5.8349999999994105E-4</v>
      </c>
      <c r="GJ181">
        <v>9.9848673501454799E-5</v>
      </c>
      <c r="GK181">
        <v>1</v>
      </c>
      <c r="GL181">
        <v>4</v>
      </c>
      <c r="GM181">
        <v>4</v>
      </c>
      <c r="GN181" t="s">
        <v>440</v>
      </c>
      <c r="GO181">
        <v>2.9508100000000002</v>
      </c>
      <c r="GP181">
        <v>2.8858700000000002</v>
      </c>
      <c r="GQ181">
        <v>0.10000199999999999</v>
      </c>
      <c r="GR181">
        <v>0.104176</v>
      </c>
      <c r="GS181">
        <v>0.10237400000000001</v>
      </c>
      <c r="GT181">
        <v>0.104367</v>
      </c>
      <c r="GU181">
        <v>33169.5</v>
      </c>
      <c r="GV181">
        <v>24806</v>
      </c>
      <c r="GW181">
        <v>34644.199999999997</v>
      </c>
      <c r="GX181">
        <v>24806.3</v>
      </c>
      <c r="GY181">
        <v>41613</v>
      </c>
      <c r="GZ181">
        <v>28412.799999999999</v>
      </c>
      <c r="HA181">
        <v>47531.9</v>
      </c>
      <c r="HB181">
        <v>32837.699999999997</v>
      </c>
      <c r="HC181">
        <v>2.1296300000000001</v>
      </c>
      <c r="HD181">
        <v>2.1637499999999998</v>
      </c>
      <c r="HE181">
        <v>4.3701400000000001E-2</v>
      </c>
      <c r="HF181">
        <v>0</v>
      </c>
      <c r="HG181">
        <v>21.8689</v>
      </c>
      <c r="HH181">
        <v>999.9</v>
      </c>
      <c r="HI181">
        <v>59.651000000000003</v>
      </c>
      <c r="HJ181">
        <v>27.513000000000002</v>
      </c>
      <c r="HK181">
        <v>21.889600000000002</v>
      </c>
      <c r="HL181">
        <v>61.4876</v>
      </c>
      <c r="HM181">
        <v>31.534500000000001</v>
      </c>
      <c r="HN181">
        <v>1</v>
      </c>
      <c r="HO181">
        <v>-0.31861800000000001</v>
      </c>
      <c r="HP181">
        <v>0.17963000000000001</v>
      </c>
      <c r="HQ181">
        <v>20.3522</v>
      </c>
      <c r="HR181">
        <v>5.2141500000000001</v>
      </c>
      <c r="HS181">
        <v>11.950100000000001</v>
      </c>
      <c r="HT181">
        <v>4.9872500000000004</v>
      </c>
      <c r="HU181">
        <v>3.2989799999999998</v>
      </c>
      <c r="HV181">
        <v>9999</v>
      </c>
      <c r="HW181">
        <v>999.9</v>
      </c>
      <c r="HX181">
        <v>9999</v>
      </c>
      <c r="HY181">
        <v>9999</v>
      </c>
      <c r="HZ181">
        <v>1.8702700000000001</v>
      </c>
      <c r="IA181">
        <v>1.8795599999999999</v>
      </c>
      <c r="IB181">
        <v>1.8794299999999999</v>
      </c>
      <c r="IC181">
        <v>1.8720699999999999</v>
      </c>
      <c r="ID181">
        <v>1.8760699999999999</v>
      </c>
      <c r="IE181">
        <v>1.87724</v>
      </c>
      <c r="IF181">
        <v>1.8773500000000001</v>
      </c>
      <c r="IG181">
        <v>1.88019</v>
      </c>
      <c r="IH181">
        <v>5</v>
      </c>
      <c r="II181">
        <v>0</v>
      </c>
      <c r="IJ181">
        <v>0</v>
      </c>
      <c r="IK181">
        <v>0</v>
      </c>
      <c r="IL181" t="s">
        <v>441</v>
      </c>
      <c r="IM181" t="s">
        <v>442</v>
      </c>
      <c r="IN181" t="s">
        <v>443</v>
      </c>
      <c r="IO181" t="s">
        <v>443</v>
      </c>
      <c r="IP181" t="s">
        <v>443</v>
      </c>
      <c r="IQ181" t="s">
        <v>443</v>
      </c>
      <c r="IR181">
        <v>0</v>
      </c>
      <c r="IS181">
        <v>100</v>
      </c>
      <c r="IT181">
        <v>100</v>
      </c>
      <c r="IU181">
        <v>-9.5000000000000001E-2</v>
      </c>
      <c r="IV181">
        <v>0.41599999999999998</v>
      </c>
      <c r="IW181">
        <v>-0.93835656460976402</v>
      </c>
      <c r="IX181">
        <v>3.1429845563750499E-3</v>
      </c>
      <c r="IY181">
        <v>-2.6191379260519398E-6</v>
      </c>
      <c r="IZ181">
        <v>8.1946225552374905E-10</v>
      </c>
      <c r="JA181">
        <v>1.23346900866465E-3</v>
      </c>
      <c r="JB181">
        <v>-4.0743828274618102E-2</v>
      </c>
      <c r="JC181">
        <v>3.8132344040852999E-3</v>
      </c>
      <c r="JD181">
        <v>-2.3311986755717701E-5</v>
      </c>
      <c r="JE181">
        <v>5</v>
      </c>
      <c r="JF181">
        <v>2227</v>
      </c>
      <c r="JG181">
        <v>1</v>
      </c>
      <c r="JH181">
        <v>23</v>
      </c>
      <c r="JI181">
        <v>4.5999999999999996</v>
      </c>
      <c r="JJ181">
        <v>4.7</v>
      </c>
      <c r="JK181">
        <v>0.161133</v>
      </c>
      <c r="JL181">
        <v>4.99878</v>
      </c>
      <c r="JM181">
        <v>1.5954600000000001</v>
      </c>
      <c r="JN181">
        <v>2.3156699999999999</v>
      </c>
      <c r="JO181">
        <v>1.49658</v>
      </c>
      <c r="JP181">
        <v>2.4145500000000002</v>
      </c>
      <c r="JQ181">
        <v>30.458400000000001</v>
      </c>
      <c r="JR181">
        <v>24.315200000000001</v>
      </c>
      <c r="JS181">
        <v>2</v>
      </c>
      <c r="JT181">
        <v>506.947</v>
      </c>
      <c r="JU181">
        <v>548.92200000000003</v>
      </c>
      <c r="JV181">
        <v>21.9999</v>
      </c>
      <c r="JW181">
        <v>23.2316</v>
      </c>
      <c r="JX181">
        <v>30.0001</v>
      </c>
      <c r="JY181">
        <v>23.2804</v>
      </c>
      <c r="JZ181">
        <v>23.252300000000002</v>
      </c>
      <c r="KA181">
        <v>-1</v>
      </c>
      <c r="KB181">
        <v>20.05</v>
      </c>
      <c r="KC181">
        <v>95.7</v>
      </c>
      <c r="KD181">
        <v>22</v>
      </c>
      <c r="KE181">
        <v>400</v>
      </c>
      <c r="KF181">
        <v>15.3735</v>
      </c>
      <c r="KG181">
        <v>100.518</v>
      </c>
      <c r="KH181">
        <v>100.437</v>
      </c>
    </row>
    <row r="182" spans="1:294" x14ac:dyDescent="0.35">
      <c r="A182">
        <v>164</v>
      </c>
      <c r="B182">
        <v>1716942088.0999999</v>
      </c>
      <c r="C182">
        <v>53102.099999904603</v>
      </c>
      <c r="D182" t="s">
        <v>1095</v>
      </c>
      <c r="E182" t="s">
        <v>1096</v>
      </c>
      <c r="F182">
        <v>15</v>
      </c>
      <c r="G182">
        <v>1716942079.5999999</v>
      </c>
      <c r="H182">
        <f t="shared" si="100"/>
        <v>9.2690456891631791E-4</v>
      </c>
      <c r="I182">
        <f t="shared" si="101"/>
        <v>0.92690456891631789</v>
      </c>
      <c r="J182">
        <f t="shared" si="102"/>
        <v>7.2582636989938143</v>
      </c>
      <c r="K182">
        <f t="shared" si="103"/>
        <v>408.79412500000001</v>
      </c>
      <c r="L182">
        <f t="shared" si="104"/>
        <v>286.92594467318548</v>
      </c>
      <c r="M182">
        <f t="shared" si="105"/>
        <v>28.865861425629561</v>
      </c>
      <c r="N182">
        <f t="shared" si="106"/>
        <v>41.126272416048515</v>
      </c>
      <c r="O182">
        <f t="shared" si="107"/>
        <v>0.10115476923698886</v>
      </c>
      <c r="P182">
        <f t="shared" si="108"/>
        <v>2.9374320837938255</v>
      </c>
      <c r="Q182">
        <f t="shared" si="109"/>
        <v>9.9258677511142576E-2</v>
      </c>
      <c r="R182">
        <f t="shared" si="110"/>
        <v>6.2204069465040444E-2</v>
      </c>
      <c r="S182">
        <f t="shared" si="111"/>
        <v>77.170451343196603</v>
      </c>
      <c r="T182">
        <f t="shared" si="112"/>
        <v>23.694918709369791</v>
      </c>
      <c r="U182">
        <f t="shared" si="113"/>
        <v>23.694918709369791</v>
      </c>
      <c r="V182">
        <f t="shared" si="114"/>
        <v>2.9405256827360504</v>
      </c>
      <c r="W182">
        <f t="shared" si="115"/>
        <v>69.732869841341341</v>
      </c>
      <c r="X182">
        <f t="shared" si="116"/>
        <v>2.0242404771743492</v>
      </c>
      <c r="Y182">
        <f t="shared" si="117"/>
        <v>2.9028498063825166</v>
      </c>
      <c r="Z182">
        <f t="shared" si="118"/>
        <v>0.91628520556170123</v>
      </c>
      <c r="AA182">
        <f t="shared" si="119"/>
        <v>-40.87649148920962</v>
      </c>
      <c r="AB182">
        <f t="shared" si="120"/>
        <v>-33.890630772745027</v>
      </c>
      <c r="AC182">
        <f t="shared" si="121"/>
        <v>-2.4059324945034493</v>
      </c>
      <c r="AD182">
        <f t="shared" si="122"/>
        <v>-2.6034132614896066E-3</v>
      </c>
      <c r="AE182">
        <f t="shared" si="123"/>
        <v>7.1761889202145417</v>
      </c>
      <c r="AF182">
        <f t="shared" si="124"/>
        <v>0.86146212823841617</v>
      </c>
      <c r="AG182">
        <f t="shared" si="125"/>
        <v>7.2582636989938143</v>
      </c>
      <c r="AH182">
        <v>426.32088354542702</v>
      </c>
      <c r="AI182">
        <v>417.31983636363702</v>
      </c>
      <c r="AJ182">
        <v>2.3018327187735301E-2</v>
      </c>
      <c r="AK182">
        <v>67.0395011092277</v>
      </c>
      <c r="AL182">
        <f t="shared" si="126"/>
        <v>0.92690456891631789</v>
      </c>
      <c r="AM182">
        <v>19.1084442655307</v>
      </c>
      <c r="AN182">
        <v>20.197769090909102</v>
      </c>
      <c r="AO182">
        <v>-4.3697591750549596E-6</v>
      </c>
      <c r="AP182">
        <v>77.582278255285303</v>
      </c>
      <c r="AQ182">
        <v>0</v>
      </c>
      <c r="AR182">
        <v>0</v>
      </c>
      <c r="AS182">
        <f t="shared" si="127"/>
        <v>1</v>
      </c>
      <c r="AT182">
        <f t="shared" si="128"/>
        <v>0</v>
      </c>
      <c r="AU182">
        <f t="shared" si="129"/>
        <v>53746.756926253183</v>
      </c>
      <c r="AV182" t="s">
        <v>484</v>
      </c>
      <c r="AW182">
        <v>10531.5</v>
      </c>
      <c r="AX182">
        <v>1256.3007692307699</v>
      </c>
      <c r="AY182">
        <v>6278</v>
      </c>
      <c r="AZ182">
        <f t="shared" si="130"/>
        <v>0.79988837699414306</v>
      </c>
      <c r="BA182">
        <v>-1.58532174459789</v>
      </c>
      <c r="BB182" t="s">
        <v>1097</v>
      </c>
      <c r="BC182">
        <v>10511.9</v>
      </c>
      <c r="BD182">
        <v>2288.64</v>
      </c>
      <c r="BE182">
        <v>2969.82</v>
      </c>
      <c r="BF182">
        <f t="shared" si="131"/>
        <v>0.22936743641028756</v>
      </c>
      <c r="BG182">
        <v>0.5</v>
      </c>
      <c r="BH182">
        <f t="shared" si="132"/>
        <v>336.56823035909832</v>
      </c>
      <c r="BI182">
        <f t="shared" si="133"/>
        <v>7.2582636989938143</v>
      </c>
      <c r="BJ182">
        <f t="shared" si="134"/>
        <v>38.598896087306748</v>
      </c>
      <c r="BK182">
        <f t="shared" si="135"/>
        <v>2.6275758214481873E-2</v>
      </c>
      <c r="BL182">
        <f t="shared" si="136"/>
        <v>1.1139328309459831</v>
      </c>
      <c r="BM182">
        <f t="shared" si="137"/>
        <v>1027.3035936855065</v>
      </c>
      <c r="BN182" t="s">
        <v>438</v>
      </c>
      <c r="BO182">
        <v>0</v>
      </c>
      <c r="BP182">
        <f t="shared" si="138"/>
        <v>1027.3035936855065</v>
      </c>
      <c r="BQ182">
        <f t="shared" si="139"/>
        <v>0.65408556960169084</v>
      </c>
      <c r="BR182">
        <f t="shared" si="140"/>
        <v>0.35066885292999533</v>
      </c>
      <c r="BS182">
        <f t="shared" si="141"/>
        <v>0.63004594895670962</v>
      </c>
      <c r="BT182">
        <f t="shared" si="142"/>
        <v>0.39753274300528629</v>
      </c>
      <c r="BU182">
        <f t="shared" si="143"/>
        <v>0.65877700913068205</v>
      </c>
      <c r="BV182">
        <f t="shared" si="144"/>
        <v>0.15740499720731901</v>
      </c>
      <c r="BW182">
        <f t="shared" si="145"/>
        <v>0.84259500279268096</v>
      </c>
      <c r="DF182">
        <f t="shared" si="146"/>
        <v>399.97718750000001</v>
      </c>
      <c r="DG182">
        <f t="shared" si="147"/>
        <v>336.56823035909832</v>
      </c>
      <c r="DH182">
        <f t="shared" si="148"/>
        <v>0.84146856590189489</v>
      </c>
      <c r="DI182">
        <f t="shared" si="149"/>
        <v>0.19293713180378969</v>
      </c>
      <c r="DJ182">
        <v>1716942079.5999999</v>
      </c>
      <c r="DK182">
        <v>408.79412500000001</v>
      </c>
      <c r="DL182">
        <v>417.82381249999997</v>
      </c>
      <c r="DM182">
        <v>20.120899999999999</v>
      </c>
      <c r="DN182">
        <v>19.108431249999999</v>
      </c>
      <c r="DO182">
        <v>408.77112499999998</v>
      </c>
      <c r="DP182">
        <v>19.704899999999999</v>
      </c>
      <c r="DQ182">
        <v>500.23987499999998</v>
      </c>
      <c r="DR182">
        <v>100.5038125</v>
      </c>
      <c r="DS182">
        <v>0.10006094375000001</v>
      </c>
      <c r="DT182">
        <v>23.480912499999999</v>
      </c>
      <c r="DU182">
        <v>22.55764375</v>
      </c>
      <c r="DV182">
        <v>999.9</v>
      </c>
      <c r="DW182">
        <v>0</v>
      </c>
      <c r="DX182">
        <v>0</v>
      </c>
      <c r="DY182">
        <v>9994.6481249999997</v>
      </c>
      <c r="DZ182">
        <v>0</v>
      </c>
      <c r="EA182">
        <v>0.22148200000000001</v>
      </c>
      <c r="EB182">
        <v>-9.1604712500000005</v>
      </c>
      <c r="EC182">
        <v>417.08862499999998</v>
      </c>
      <c r="ED182">
        <v>425.96325000000002</v>
      </c>
      <c r="EE182">
        <v>1.091643125</v>
      </c>
      <c r="EF182">
        <v>417.82381249999997</v>
      </c>
      <c r="EG182">
        <v>19.108431249999999</v>
      </c>
      <c r="EH182">
        <v>2.0301831250000002</v>
      </c>
      <c r="EI182">
        <v>1.9204706250000001</v>
      </c>
      <c r="EJ182">
        <v>17.681737500000001</v>
      </c>
      <c r="EK182">
        <v>16.803450000000002</v>
      </c>
      <c r="EL182">
        <v>399.97718750000001</v>
      </c>
      <c r="EM182">
        <v>0.95001656249999999</v>
      </c>
      <c r="EN182">
        <v>4.998360625E-2</v>
      </c>
      <c r="EO182">
        <v>0</v>
      </c>
      <c r="EP182">
        <v>2288.5731249999999</v>
      </c>
      <c r="EQ182">
        <v>8.3295499999999993</v>
      </c>
      <c r="ER182">
        <v>4856.0062500000004</v>
      </c>
      <c r="ES182">
        <v>3981.0968750000002</v>
      </c>
      <c r="ET182">
        <v>38.234124999999999</v>
      </c>
      <c r="EU182">
        <v>41.378875000000001</v>
      </c>
      <c r="EV182">
        <v>40.097437499999998</v>
      </c>
      <c r="EW182">
        <v>41.617125000000001</v>
      </c>
      <c r="EX182">
        <v>41.202750000000002</v>
      </c>
      <c r="EY182">
        <v>372.07249999999999</v>
      </c>
      <c r="EZ182">
        <v>19.579999999999998</v>
      </c>
      <c r="FA182">
        <v>0</v>
      </c>
      <c r="FB182">
        <v>298.799999952316</v>
      </c>
      <c r="FC182">
        <v>0</v>
      </c>
      <c r="FD182">
        <v>2288.64</v>
      </c>
      <c r="FE182">
        <v>3.24649572018641</v>
      </c>
      <c r="FF182">
        <v>5.2834187149042897</v>
      </c>
      <c r="FG182">
        <v>4856.4069230769201</v>
      </c>
      <c r="FH182">
        <v>15</v>
      </c>
      <c r="FI182">
        <v>1716942129.0999999</v>
      </c>
      <c r="FJ182" t="s">
        <v>1098</v>
      </c>
      <c r="FK182">
        <v>1716942122.0999999</v>
      </c>
      <c r="FL182">
        <v>1716941806.0999999</v>
      </c>
      <c r="FM182">
        <v>166</v>
      </c>
      <c r="FN182">
        <v>0.11799999999999999</v>
      </c>
      <c r="FO182">
        <v>-5.0000000000000001E-3</v>
      </c>
      <c r="FP182">
        <v>2.3E-2</v>
      </c>
      <c r="FQ182">
        <v>0.41599999999999998</v>
      </c>
      <c r="FR182">
        <v>418</v>
      </c>
      <c r="FS182">
        <v>19</v>
      </c>
      <c r="FT182">
        <v>0.33</v>
      </c>
      <c r="FU182">
        <v>0.14000000000000001</v>
      </c>
      <c r="FV182">
        <v>-9.2587238095238096</v>
      </c>
      <c r="FW182">
        <v>0.846423116883113</v>
      </c>
      <c r="FX182">
        <v>0.29005469642607201</v>
      </c>
      <c r="FY182">
        <v>0</v>
      </c>
      <c r="FZ182">
        <v>408.60025000000002</v>
      </c>
      <c r="GA182">
        <v>1.9902352941168799</v>
      </c>
      <c r="GB182">
        <v>0.153368632712169</v>
      </c>
      <c r="GC182">
        <v>0</v>
      </c>
      <c r="GD182">
        <v>1.0882314285714301</v>
      </c>
      <c r="GE182">
        <v>2.6011168831167199E-2</v>
      </c>
      <c r="GF182">
        <v>9.0871559203685292E-3</v>
      </c>
      <c r="GG182">
        <v>1</v>
      </c>
      <c r="GH182">
        <v>0.10006735999999999</v>
      </c>
      <c r="GI182">
        <v>-9.5603571428562798E-4</v>
      </c>
      <c r="GJ182">
        <v>1.9697890851560701E-4</v>
      </c>
      <c r="GK182">
        <v>1</v>
      </c>
      <c r="GL182">
        <v>2</v>
      </c>
      <c r="GM182">
        <v>4</v>
      </c>
      <c r="GN182" t="s">
        <v>457</v>
      </c>
      <c r="GO182">
        <v>2.9510900000000002</v>
      </c>
      <c r="GP182">
        <v>2.8858899999999998</v>
      </c>
      <c r="GQ182">
        <v>0.100091</v>
      </c>
      <c r="GR182">
        <v>0.10414900000000001</v>
      </c>
      <c r="GS182">
        <v>0.10227799999999999</v>
      </c>
      <c r="GT182">
        <v>0.10425</v>
      </c>
      <c r="GU182">
        <v>33167.9</v>
      </c>
      <c r="GV182">
        <v>24807</v>
      </c>
      <c r="GW182">
        <v>34646</v>
      </c>
      <c r="GX182">
        <v>24806.6</v>
      </c>
      <c r="GY182">
        <v>41617.599999999999</v>
      </c>
      <c r="GZ182">
        <v>28416.400000000001</v>
      </c>
      <c r="HA182">
        <v>47532</v>
      </c>
      <c r="HB182">
        <v>32837.599999999999</v>
      </c>
      <c r="HC182">
        <v>2.1297199999999998</v>
      </c>
      <c r="HD182">
        <v>2.1641499999999998</v>
      </c>
      <c r="HE182">
        <v>4.6435700000000003E-2</v>
      </c>
      <c r="HF182">
        <v>0</v>
      </c>
      <c r="HG182">
        <v>21.7881</v>
      </c>
      <c r="HH182">
        <v>999.9</v>
      </c>
      <c r="HI182">
        <v>59.651000000000003</v>
      </c>
      <c r="HJ182">
        <v>27.513000000000002</v>
      </c>
      <c r="HK182">
        <v>21.8933</v>
      </c>
      <c r="HL182">
        <v>61.427599999999998</v>
      </c>
      <c r="HM182">
        <v>30.504799999999999</v>
      </c>
      <c r="HN182">
        <v>1</v>
      </c>
      <c r="HO182">
        <v>-0.32003300000000001</v>
      </c>
      <c r="HP182">
        <v>0.18698300000000001</v>
      </c>
      <c r="HQ182">
        <v>20.352799999999998</v>
      </c>
      <c r="HR182">
        <v>5.2159399999999998</v>
      </c>
      <c r="HS182">
        <v>11.950100000000001</v>
      </c>
      <c r="HT182">
        <v>4.9897</v>
      </c>
      <c r="HU182">
        <v>3.2989999999999999</v>
      </c>
      <c r="HV182">
        <v>9999</v>
      </c>
      <c r="HW182">
        <v>999.9</v>
      </c>
      <c r="HX182">
        <v>9999</v>
      </c>
      <c r="HY182">
        <v>9999</v>
      </c>
      <c r="HZ182">
        <v>1.87026</v>
      </c>
      <c r="IA182">
        <v>1.8795500000000001</v>
      </c>
      <c r="IB182">
        <v>1.8794299999999999</v>
      </c>
      <c r="IC182">
        <v>1.87198</v>
      </c>
      <c r="ID182">
        <v>1.8760699999999999</v>
      </c>
      <c r="IE182">
        <v>1.8771899999999999</v>
      </c>
      <c r="IF182">
        <v>1.8773200000000001</v>
      </c>
      <c r="IG182">
        <v>1.88019</v>
      </c>
      <c r="IH182">
        <v>5</v>
      </c>
      <c r="II182">
        <v>0</v>
      </c>
      <c r="IJ182">
        <v>0</v>
      </c>
      <c r="IK182">
        <v>0</v>
      </c>
      <c r="IL182" t="s">
        <v>441</v>
      </c>
      <c r="IM182" t="s">
        <v>442</v>
      </c>
      <c r="IN182" t="s">
        <v>443</v>
      </c>
      <c r="IO182" t="s">
        <v>443</v>
      </c>
      <c r="IP182" t="s">
        <v>443</v>
      </c>
      <c r="IQ182" t="s">
        <v>443</v>
      </c>
      <c r="IR182">
        <v>0</v>
      </c>
      <c r="IS182">
        <v>100</v>
      </c>
      <c r="IT182">
        <v>100</v>
      </c>
      <c r="IU182">
        <v>2.3E-2</v>
      </c>
      <c r="IV182">
        <v>0.41599999999999998</v>
      </c>
      <c r="IW182">
        <v>-1.0109836302408399</v>
      </c>
      <c r="IX182">
        <v>3.1429845563750499E-3</v>
      </c>
      <c r="IY182">
        <v>-2.6191379260519398E-6</v>
      </c>
      <c r="IZ182">
        <v>8.1946225552374905E-10</v>
      </c>
      <c r="JA182">
        <v>-4.2145104878840304E-3</v>
      </c>
      <c r="JB182">
        <v>-4.0743828274618102E-2</v>
      </c>
      <c r="JC182">
        <v>3.8132344040852999E-3</v>
      </c>
      <c r="JD182">
        <v>-2.3311986755717701E-5</v>
      </c>
      <c r="JE182">
        <v>5</v>
      </c>
      <c r="JF182">
        <v>2227</v>
      </c>
      <c r="JG182">
        <v>1</v>
      </c>
      <c r="JH182">
        <v>23</v>
      </c>
      <c r="JI182">
        <v>4.3</v>
      </c>
      <c r="JJ182">
        <v>4.7</v>
      </c>
      <c r="JK182">
        <v>0.161133</v>
      </c>
      <c r="JL182">
        <v>4.99878</v>
      </c>
      <c r="JM182">
        <v>1.5954600000000001</v>
      </c>
      <c r="JN182">
        <v>2.3156699999999999</v>
      </c>
      <c r="JO182">
        <v>1.49658</v>
      </c>
      <c r="JP182">
        <v>2.2766099999999998</v>
      </c>
      <c r="JQ182">
        <v>30.458400000000001</v>
      </c>
      <c r="JR182">
        <v>24.315200000000001</v>
      </c>
      <c r="JS182">
        <v>2</v>
      </c>
      <c r="JT182">
        <v>506.89699999999999</v>
      </c>
      <c r="JU182">
        <v>549.07399999999996</v>
      </c>
      <c r="JV182">
        <v>22.0002</v>
      </c>
      <c r="JW182">
        <v>23.218</v>
      </c>
      <c r="JX182">
        <v>30</v>
      </c>
      <c r="JY182">
        <v>23.268699999999999</v>
      </c>
      <c r="JZ182">
        <v>23.2407</v>
      </c>
      <c r="KA182">
        <v>-1</v>
      </c>
      <c r="KB182">
        <v>20.05</v>
      </c>
      <c r="KC182">
        <v>95.7</v>
      </c>
      <c r="KD182">
        <v>22</v>
      </c>
      <c r="KE182">
        <v>400</v>
      </c>
      <c r="KF182">
        <v>15.3735</v>
      </c>
      <c r="KG182">
        <v>100.52</v>
      </c>
      <c r="KH182">
        <v>100.437</v>
      </c>
    </row>
    <row r="183" spans="1:294" x14ac:dyDescent="0.35">
      <c r="A183">
        <v>165</v>
      </c>
      <c r="B183">
        <v>1716942388.0999999</v>
      </c>
      <c r="C183">
        <v>53402.099999904603</v>
      </c>
      <c r="D183" t="s">
        <v>1099</v>
      </c>
      <c r="E183" t="s">
        <v>1100</v>
      </c>
      <c r="F183">
        <v>15</v>
      </c>
      <c r="G183">
        <v>1716942379.5999999</v>
      </c>
      <c r="H183">
        <f t="shared" si="100"/>
        <v>9.30645851942194E-4</v>
      </c>
      <c r="I183">
        <f t="shared" si="101"/>
        <v>0.93064585194219396</v>
      </c>
      <c r="J183">
        <f t="shared" si="102"/>
        <v>7.2827031601875829</v>
      </c>
      <c r="K183">
        <f t="shared" si="103"/>
        <v>409.19637499999999</v>
      </c>
      <c r="L183">
        <f t="shared" si="104"/>
        <v>287.31152148381472</v>
      </c>
      <c r="M183">
        <f t="shared" si="105"/>
        <v>28.903230479719202</v>
      </c>
      <c r="N183">
        <f t="shared" si="106"/>
        <v>41.164715835305863</v>
      </c>
      <c r="O183">
        <f t="shared" si="107"/>
        <v>0.10149440234295569</v>
      </c>
      <c r="P183">
        <f t="shared" si="108"/>
        <v>2.9380265481273895</v>
      </c>
      <c r="Q183">
        <f t="shared" si="109"/>
        <v>9.9586064611550867E-2</v>
      </c>
      <c r="R183">
        <f t="shared" si="110"/>
        <v>6.2409758334174711E-2</v>
      </c>
      <c r="S183">
        <f t="shared" si="111"/>
        <v>77.167618908527004</v>
      </c>
      <c r="T183">
        <f t="shared" si="112"/>
        <v>23.707224496024583</v>
      </c>
      <c r="U183">
        <f t="shared" si="113"/>
        <v>23.707224496024583</v>
      </c>
      <c r="V183">
        <f t="shared" si="114"/>
        <v>2.9427050627001852</v>
      </c>
      <c r="W183">
        <f t="shared" si="115"/>
        <v>69.730818486796309</v>
      </c>
      <c r="X183">
        <f t="shared" si="116"/>
        <v>2.0258096142091282</v>
      </c>
      <c r="Y183">
        <f t="shared" si="117"/>
        <v>2.9051854806389801</v>
      </c>
      <c r="Z183">
        <f t="shared" si="118"/>
        <v>0.91689544849105697</v>
      </c>
      <c r="AA183">
        <f t="shared" si="119"/>
        <v>-41.041482070650758</v>
      </c>
      <c r="AB183">
        <f t="shared" si="120"/>
        <v>-33.734071287632098</v>
      </c>
      <c r="AC183">
        <f t="shared" si="121"/>
        <v>-2.3946441481090046</v>
      </c>
      <c r="AD183">
        <f t="shared" si="122"/>
        <v>-2.578597864861365E-3</v>
      </c>
      <c r="AE183">
        <f t="shared" si="123"/>
        <v>7.2642742683357255</v>
      </c>
      <c r="AF183">
        <f t="shared" si="124"/>
        <v>0.8607207922688721</v>
      </c>
      <c r="AG183">
        <f t="shared" si="125"/>
        <v>7.2827031601875829</v>
      </c>
      <c r="AH183">
        <v>426.461192673433</v>
      </c>
      <c r="AI183">
        <v>417.56089696969701</v>
      </c>
      <c r="AJ183">
        <v>-9.7204869662691402E-4</v>
      </c>
      <c r="AK183">
        <v>67.042920849041494</v>
      </c>
      <c r="AL183">
        <f t="shared" si="126"/>
        <v>0.93064585194219396</v>
      </c>
      <c r="AM183">
        <v>19.125017758679999</v>
      </c>
      <c r="AN183">
        <v>20.2186945454545</v>
      </c>
      <c r="AO183">
        <v>3.4375721140629398E-6</v>
      </c>
      <c r="AP183">
        <v>77.944657726113306</v>
      </c>
      <c r="AQ183">
        <v>0</v>
      </c>
      <c r="AR183">
        <v>0</v>
      </c>
      <c r="AS183">
        <f t="shared" si="127"/>
        <v>1</v>
      </c>
      <c r="AT183">
        <f t="shared" si="128"/>
        <v>0</v>
      </c>
      <c r="AU183">
        <f t="shared" si="129"/>
        <v>53761.679599555398</v>
      </c>
      <c r="AV183" t="s">
        <v>484</v>
      </c>
      <c r="AW183">
        <v>10531.5</v>
      </c>
      <c r="AX183">
        <v>1256.3007692307699</v>
      </c>
      <c r="AY183">
        <v>6278</v>
      </c>
      <c r="AZ183">
        <f t="shared" si="130"/>
        <v>0.79988837699414306</v>
      </c>
      <c r="BA183">
        <v>-1.58532174459789</v>
      </c>
      <c r="BB183" t="s">
        <v>1101</v>
      </c>
      <c r="BC183">
        <v>10505.7</v>
      </c>
      <c r="BD183">
        <v>2288.4661538461501</v>
      </c>
      <c r="BE183">
        <v>2964.21</v>
      </c>
      <c r="BF183">
        <f t="shared" si="131"/>
        <v>0.22796760221234325</v>
      </c>
      <c r="BG183">
        <v>0.5</v>
      </c>
      <c r="BH183">
        <f t="shared" si="132"/>
        <v>336.55568570426351</v>
      </c>
      <c r="BI183">
        <f t="shared" si="133"/>
        <v>7.2827031601875829</v>
      </c>
      <c r="BJ183">
        <f t="shared" si="134"/>
        <v>38.361896340465982</v>
      </c>
      <c r="BK183">
        <f t="shared" si="135"/>
        <v>2.6349354004311605E-2</v>
      </c>
      <c r="BL183">
        <f t="shared" si="136"/>
        <v>1.1179336146899173</v>
      </c>
      <c r="BM183">
        <f t="shared" si="137"/>
        <v>1026.6314886431664</v>
      </c>
      <c r="BN183" t="s">
        <v>438</v>
      </c>
      <c r="BO183">
        <v>0</v>
      </c>
      <c r="BP183">
        <f t="shared" si="138"/>
        <v>1026.6314886431664</v>
      </c>
      <c r="BQ183">
        <f t="shared" si="139"/>
        <v>0.65365763942393884</v>
      </c>
      <c r="BR183">
        <f t="shared" si="140"/>
        <v>0.34875688504650321</v>
      </c>
      <c r="BS183">
        <f t="shared" si="141"/>
        <v>0.63103360444681356</v>
      </c>
      <c r="BT183">
        <f t="shared" si="142"/>
        <v>0.39565559690165719</v>
      </c>
      <c r="BU183">
        <f t="shared" si="143"/>
        <v>0.65989416086402886</v>
      </c>
      <c r="BV183">
        <f t="shared" si="144"/>
        <v>0.15645623574903703</v>
      </c>
      <c r="BW183">
        <f t="shared" si="145"/>
        <v>0.843543764250963</v>
      </c>
      <c r="DF183">
        <f t="shared" si="146"/>
        <v>399.96224999999998</v>
      </c>
      <c r="DG183">
        <f t="shared" si="147"/>
        <v>336.55568570426351</v>
      </c>
      <c r="DH183">
        <f t="shared" si="148"/>
        <v>0.84146862786241328</v>
      </c>
      <c r="DI183">
        <f t="shared" si="149"/>
        <v>0.19293725572482656</v>
      </c>
      <c r="DJ183">
        <v>1716942379.5999999</v>
      </c>
      <c r="DK183">
        <v>409.19637499999999</v>
      </c>
      <c r="DL183">
        <v>418.33199999999999</v>
      </c>
      <c r="DM183">
        <v>20.137487499999999</v>
      </c>
      <c r="DN183">
        <v>19.125881249999999</v>
      </c>
      <c r="DO183">
        <v>409.169375</v>
      </c>
      <c r="DP183">
        <v>19.720487500000001</v>
      </c>
      <c r="DQ183">
        <v>500.22706249999999</v>
      </c>
      <c r="DR183">
        <v>100.4989375</v>
      </c>
      <c r="DS183">
        <v>9.9988468750000004E-2</v>
      </c>
      <c r="DT183">
        <v>23.494250000000001</v>
      </c>
      <c r="DU183">
        <v>22.580506249999999</v>
      </c>
      <c r="DV183">
        <v>999.9</v>
      </c>
      <c r="DW183">
        <v>0</v>
      </c>
      <c r="DX183">
        <v>0</v>
      </c>
      <c r="DY183">
        <v>9998.515625</v>
      </c>
      <c r="DZ183">
        <v>0</v>
      </c>
      <c r="EA183">
        <v>0.22148200000000001</v>
      </c>
      <c r="EB183">
        <v>-9.1519381249999991</v>
      </c>
      <c r="EC183">
        <v>417.62312500000002</v>
      </c>
      <c r="ED183">
        <v>426.48887500000001</v>
      </c>
      <c r="EE183">
        <v>1.0910675000000001</v>
      </c>
      <c r="EF183">
        <v>418.33199999999999</v>
      </c>
      <c r="EG183">
        <v>19.125881249999999</v>
      </c>
      <c r="EH183">
        <v>2.031784375</v>
      </c>
      <c r="EI183">
        <v>1.922131875</v>
      </c>
      <c r="EJ183">
        <v>17.694224999999999</v>
      </c>
      <c r="EK183">
        <v>16.817074999999999</v>
      </c>
      <c r="EL183">
        <v>399.96224999999998</v>
      </c>
      <c r="EM183">
        <v>0.95001437499999997</v>
      </c>
      <c r="EN183">
        <v>4.9985756249999999E-2</v>
      </c>
      <c r="EO183">
        <v>0</v>
      </c>
      <c r="EP183">
        <v>2288.413125</v>
      </c>
      <c r="EQ183">
        <v>8.3295499999999993</v>
      </c>
      <c r="ER183">
        <v>4855.1212500000001</v>
      </c>
      <c r="ES183">
        <v>3980.94625</v>
      </c>
      <c r="ET183">
        <v>38.20675</v>
      </c>
      <c r="EU183">
        <v>41.375</v>
      </c>
      <c r="EV183">
        <v>40.058124999999997</v>
      </c>
      <c r="EW183">
        <v>41.597499999999997</v>
      </c>
      <c r="EX183">
        <v>41.183124999999997</v>
      </c>
      <c r="EY183">
        <v>372.05562500000002</v>
      </c>
      <c r="EZ183">
        <v>19.579999999999998</v>
      </c>
      <c r="FA183">
        <v>0</v>
      </c>
      <c r="FB183">
        <v>298.60000014305098</v>
      </c>
      <c r="FC183">
        <v>0</v>
      </c>
      <c r="FD183">
        <v>2288.4661538461501</v>
      </c>
      <c r="FE183">
        <v>2.6947008608863401</v>
      </c>
      <c r="FF183">
        <v>7.1870086480449302</v>
      </c>
      <c r="FG183">
        <v>4855.7392307692298</v>
      </c>
      <c r="FH183">
        <v>15</v>
      </c>
      <c r="FI183">
        <v>1716942419.0999999</v>
      </c>
      <c r="FJ183" t="s">
        <v>1102</v>
      </c>
      <c r="FK183">
        <v>1716942419.0999999</v>
      </c>
      <c r="FL183">
        <v>1716942406.0999999</v>
      </c>
      <c r="FM183">
        <v>167</v>
      </c>
      <c r="FN183">
        <v>4.0000000000000001E-3</v>
      </c>
      <c r="FO183">
        <v>1E-3</v>
      </c>
      <c r="FP183">
        <v>2.7E-2</v>
      </c>
      <c r="FQ183">
        <v>0.41699999999999998</v>
      </c>
      <c r="FR183">
        <v>418</v>
      </c>
      <c r="FS183">
        <v>19</v>
      </c>
      <c r="FT183">
        <v>0.2</v>
      </c>
      <c r="FU183">
        <v>0.05</v>
      </c>
      <c r="FV183">
        <v>-9.1419376190476207</v>
      </c>
      <c r="FW183">
        <v>-0.16322103896103801</v>
      </c>
      <c r="FX183">
        <v>2.4567779112519401E-2</v>
      </c>
      <c r="FY183">
        <v>1</v>
      </c>
      <c r="FZ183">
        <v>409.197</v>
      </c>
      <c r="GA183">
        <v>-0.40182352941327698</v>
      </c>
      <c r="GB183">
        <v>3.3526109228483598E-2</v>
      </c>
      <c r="GC183">
        <v>1</v>
      </c>
      <c r="GD183">
        <v>1.09043714285714</v>
      </c>
      <c r="GE183">
        <v>1.18994805194818E-2</v>
      </c>
      <c r="GF183">
        <v>1.5382709615085501E-3</v>
      </c>
      <c r="GG183">
        <v>1</v>
      </c>
      <c r="GH183">
        <v>9.9967299999999995E-2</v>
      </c>
      <c r="GI183">
        <v>1.0006714285713499E-3</v>
      </c>
      <c r="GJ183">
        <v>1.36540392070136E-4</v>
      </c>
      <c r="GK183">
        <v>1</v>
      </c>
      <c r="GL183">
        <v>4</v>
      </c>
      <c r="GM183">
        <v>4</v>
      </c>
      <c r="GN183" t="s">
        <v>440</v>
      </c>
      <c r="GO183">
        <v>2.9510200000000002</v>
      </c>
      <c r="GP183">
        <v>2.8858600000000001</v>
      </c>
      <c r="GQ183">
        <v>0.100105</v>
      </c>
      <c r="GR183">
        <v>0.104184</v>
      </c>
      <c r="GS183">
        <v>0.102342</v>
      </c>
      <c r="GT183">
        <v>0.104311</v>
      </c>
      <c r="GU183">
        <v>33169.5</v>
      </c>
      <c r="GV183">
        <v>24807.3</v>
      </c>
      <c r="GW183">
        <v>34648</v>
      </c>
      <c r="GX183">
        <v>24807.8</v>
      </c>
      <c r="GY183">
        <v>41618.6</v>
      </c>
      <c r="GZ183">
        <v>28415.9</v>
      </c>
      <c r="HA183">
        <v>47536.800000000003</v>
      </c>
      <c r="HB183">
        <v>32839.199999999997</v>
      </c>
      <c r="HC183">
        <v>2.1303000000000001</v>
      </c>
      <c r="HD183">
        <v>2.1646000000000001</v>
      </c>
      <c r="HE183">
        <v>4.4658799999999998E-2</v>
      </c>
      <c r="HF183">
        <v>0</v>
      </c>
      <c r="HG183">
        <v>21.841200000000001</v>
      </c>
      <c r="HH183">
        <v>999.9</v>
      </c>
      <c r="HI183">
        <v>59.662999999999997</v>
      </c>
      <c r="HJ183">
        <v>27.503</v>
      </c>
      <c r="HK183">
        <v>21.8843</v>
      </c>
      <c r="HL183">
        <v>61.517600000000002</v>
      </c>
      <c r="HM183">
        <v>30.869399999999999</v>
      </c>
      <c r="HN183">
        <v>1</v>
      </c>
      <c r="HO183">
        <v>-0.32114300000000001</v>
      </c>
      <c r="HP183">
        <v>0.17066999999999999</v>
      </c>
      <c r="HQ183">
        <v>20.352599999999999</v>
      </c>
      <c r="HR183">
        <v>5.2115999999999998</v>
      </c>
      <c r="HS183">
        <v>11.950100000000001</v>
      </c>
      <c r="HT183">
        <v>4.9881500000000001</v>
      </c>
      <c r="HU183">
        <v>3.2989999999999999</v>
      </c>
      <c r="HV183">
        <v>9999</v>
      </c>
      <c r="HW183">
        <v>999.9</v>
      </c>
      <c r="HX183">
        <v>9999</v>
      </c>
      <c r="HY183">
        <v>9999</v>
      </c>
      <c r="HZ183">
        <v>1.8702700000000001</v>
      </c>
      <c r="IA183">
        <v>1.8795299999999999</v>
      </c>
      <c r="IB183">
        <v>1.8794299999999999</v>
      </c>
      <c r="IC183">
        <v>1.87201</v>
      </c>
      <c r="ID183">
        <v>1.8760699999999999</v>
      </c>
      <c r="IE183">
        <v>1.87723</v>
      </c>
      <c r="IF183">
        <v>1.87731</v>
      </c>
      <c r="IG183">
        <v>1.88019</v>
      </c>
      <c r="IH183">
        <v>5</v>
      </c>
      <c r="II183">
        <v>0</v>
      </c>
      <c r="IJ183">
        <v>0</v>
      </c>
      <c r="IK183">
        <v>0</v>
      </c>
      <c r="IL183" t="s">
        <v>441</v>
      </c>
      <c r="IM183" t="s">
        <v>442</v>
      </c>
      <c r="IN183" t="s">
        <v>443</v>
      </c>
      <c r="IO183" t="s">
        <v>443</v>
      </c>
      <c r="IP183" t="s">
        <v>443</v>
      </c>
      <c r="IQ183" t="s">
        <v>443</v>
      </c>
      <c r="IR183">
        <v>0</v>
      </c>
      <c r="IS183">
        <v>100</v>
      </c>
      <c r="IT183">
        <v>100</v>
      </c>
      <c r="IU183">
        <v>2.7E-2</v>
      </c>
      <c r="IV183">
        <v>0.41699999999999998</v>
      </c>
      <c r="IW183">
        <v>-0.89291786184668798</v>
      </c>
      <c r="IX183">
        <v>3.1429845563750499E-3</v>
      </c>
      <c r="IY183">
        <v>-2.6191379260519398E-6</v>
      </c>
      <c r="IZ183">
        <v>8.1946225552374905E-10</v>
      </c>
      <c r="JA183">
        <v>-4.2145104878840304E-3</v>
      </c>
      <c r="JB183">
        <v>-4.0743828274618102E-2</v>
      </c>
      <c r="JC183">
        <v>3.8132344040852999E-3</v>
      </c>
      <c r="JD183">
        <v>-2.3311986755717701E-5</v>
      </c>
      <c r="JE183">
        <v>5</v>
      </c>
      <c r="JF183">
        <v>2227</v>
      </c>
      <c r="JG183">
        <v>1</v>
      </c>
      <c r="JH183">
        <v>23</v>
      </c>
      <c r="JI183">
        <v>4.4000000000000004</v>
      </c>
      <c r="JJ183">
        <v>9.6999999999999993</v>
      </c>
      <c r="JK183">
        <v>0.161133</v>
      </c>
      <c r="JL183">
        <v>4.99878</v>
      </c>
      <c r="JM183">
        <v>1.5954600000000001</v>
      </c>
      <c r="JN183">
        <v>2.3156699999999999</v>
      </c>
      <c r="JO183">
        <v>1.49658</v>
      </c>
      <c r="JP183">
        <v>2.47681</v>
      </c>
      <c r="JQ183">
        <v>30.436900000000001</v>
      </c>
      <c r="JR183">
        <v>24.323899999999998</v>
      </c>
      <c r="JS183">
        <v>2</v>
      </c>
      <c r="JT183">
        <v>507.09500000000003</v>
      </c>
      <c r="JU183">
        <v>549.22</v>
      </c>
      <c r="JV183">
        <v>22.0001</v>
      </c>
      <c r="JW183">
        <v>23.200399999999998</v>
      </c>
      <c r="JX183">
        <v>30.0001</v>
      </c>
      <c r="JY183">
        <v>23.2532</v>
      </c>
      <c r="JZ183">
        <v>23.225200000000001</v>
      </c>
      <c r="KA183">
        <v>-1</v>
      </c>
      <c r="KB183">
        <v>20.05</v>
      </c>
      <c r="KC183">
        <v>95.7</v>
      </c>
      <c r="KD183">
        <v>22</v>
      </c>
      <c r="KE183">
        <v>400</v>
      </c>
      <c r="KF183">
        <v>15.3735</v>
      </c>
      <c r="KG183">
        <v>100.52800000000001</v>
      </c>
      <c r="KH183">
        <v>100.44199999999999</v>
      </c>
    </row>
    <row r="184" spans="1:294" x14ac:dyDescent="0.35">
      <c r="A184">
        <v>166</v>
      </c>
      <c r="B184">
        <v>1716942988</v>
      </c>
      <c r="C184">
        <v>54002</v>
      </c>
      <c r="D184" t="s">
        <v>1103</v>
      </c>
      <c r="E184" t="s">
        <v>1104</v>
      </c>
      <c r="F184">
        <v>15</v>
      </c>
      <c r="G184">
        <v>1716942979.5</v>
      </c>
      <c r="H184">
        <f t="shared" si="100"/>
        <v>9.2882846842694006E-4</v>
      </c>
      <c r="I184">
        <f t="shared" si="101"/>
        <v>0.92882846842694011</v>
      </c>
      <c r="J184">
        <f t="shared" si="102"/>
        <v>7.3611734481330409</v>
      </c>
      <c r="K184">
        <f t="shared" si="103"/>
        <v>409.11931249999998</v>
      </c>
      <c r="L184">
        <f t="shared" si="104"/>
        <v>286.02675028404167</v>
      </c>
      <c r="M184">
        <f t="shared" si="105"/>
        <v>28.771789533308286</v>
      </c>
      <c r="N184">
        <f t="shared" si="106"/>
        <v>41.15382474391776</v>
      </c>
      <c r="O184">
        <f t="shared" si="107"/>
        <v>0.1015188473318044</v>
      </c>
      <c r="P184">
        <f t="shared" si="108"/>
        <v>2.9383039468868866</v>
      </c>
      <c r="Q184">
        <f t="shared" si="109"/>
        <v>9.9609776154650234E-2</v>
      </c>
      <c r="R184">
        <f t="shared" si="110"/>
        <v>6.2424642368450148E-2</v>
      </c>
      <c r="S184">
        <f t="shared" si="111"/>
        <v>77.174530526429308</v>
      </c>
      <c r="T184">
        <f t="shared" si="112"/>
        <v>23.67841685075533</v>
      </c>
      <c r="U184">
        <f t="shared" si="113"/>
        <v>23.67841685075533</v>
      </c>
      <c r="V184">
        <f t="shared" si="114"/>
        <v>2.9376053853928235</v>
      </c>
      <c r="W184">
        <f t="shared" si="115"/>
        <v>69.748727362433854</v>
      </c>
      <c r="X184">
        <f t="shared" si="116"/>
        <v>2.0227518081077225</v>
      </c>
      <c r="Y184">
        <f t="shared" si="117"/>
        <v>2.9000555058115101</v>
      </c>
      <c r="Z184">
        <f t="shared" si="118"/>
        <v>0.91485357728510097</v>
      </c>
      <c r="AA184">
        <f t="shared" si="119"/>
        <v>-40.96133545762806</v>
      </c>
      <c r="AB184">
        <f t="shared" si="120"/>
        <v>-33.816240243996354</v>
      </c>
      <c r="AC184">
        <f t="shared" si="121"/>
        <v>-2.3995450014720174</v>
      </c>
      <c r="AD184">
        <f t="shared" si="122"/>
        <v>-2.5901766671267978E-3</v>
      </c>
      <c r="AE184">
        <f t="shared" si="123"/>
        <v>7.3482689915290713</v>
      </c>
      <c r="AF184">
        <f t="shared" si="124"/>
        <v>0.85899513521758031</v>
      </c>
      <c r="AG184">
        <f t="shared" si="125"/>
        <v>7.3611734481330409</v>
      </c>
      <c r="AH184">
        <v>426.49797010734</v>
      </c>
      <c r="AI184">
        <v>417.556581818182</v>
      </c>
      <c r="AJ184">
        <v>-1.09604466734204E-2</v>
      </c>
      <c r="AK184">
        <v>67.039480293972602</v>
      </c>
      <c r="AL184">
        <f t="shared" si="126"/>
        <v>0.92882846842694011</v>
      </c>
      <c r="AM184">
        <v>19.098230357166901</v>
      </c>
      <c r="AN184">
        <v>20.189810909090902</v>
      </c>
      <c r="AO184">
        <v>9.4752487758237704E-7</v>
      </c>
      <c r="AP184">
        <v>77.581280575972301</v>
      </c>
      <c r="AQ184">
        <v>0</v>
      </c>
      <c r="AR184">
        <v>0</v>
      </c>
      <c r="AS184">
        <f t="shared" si="127"/>
        <v>1</v>
      </c>
      <c r="AT184">
        <f t="shared" si="128"/>
        <v>0</v>
      </c>
      <c r="AU184">
        <f t="shared" si="129"/>
        <v>53774.968732113324</v>
      </c>
      <c r="AV184" t="s">
        <v>484</v>
      </c>
      <c r="AW184">
        <v>10531.5</v>
      </c>
      <c r="AX184">
        <v>1256.3007692307699</v>
      </c>
      <c r="AY184">
        <v>6278</v>
      </c>
      <c r="AZ184">
        <f t="shared" si="130"/>
        <v>0.79988837699414306</v>
      </c>
      <c r="BA184">
        <v>-1.58532174459789</v>
      </c>
      <c r="BB184" t="s">
        <v>1105</v>
      </c>
      <c r="BC184">
        <v>10509</v>
      </c>
      <c r="BD184">
        <v>2267.4607999999998</v>
      </c>
      <c r="BE184">
        <v>2928.58</v>
      </c>
      <c r="BF184">
        <f t="shared" si="131"/>
        <v>0.22574735878821817</v>
      </c>
      <c r="BG184">
        <v>0.5</v>
      </c>
      <c r="BH184">
        <f t="shared" si="132"/>
        <v>336.58624088821466</v>
      </c>
      <c r="BI184">
        <f t="shared" si="133"/>
        <v>7.3611734481330409</v>
      </c>
      <c r="BJ184">
        <f t="shared" si="134"/>
        <v>37.991727442484709</v>
      </c>
      <c r="BK184">
        <f t="shared" si="135"/>
        <v>2.6580097775601576E-2</v>
      </c>
      <c r="BL184">
        <f t="shared" si="136"/>
        <v>1.1437010428262162</v>
      </c>
      <c r="BM184">
        <f t="shared" si="137"/>
        <v>1022.3237159537823</v>
      </c>
      <c r="BN184" t="s">
        <v>438</v>
      </c>
      <c r="BO184">
        <v>0</v>
      </c>
      <c r="BP184">
        <f t="shared" si="138"/>
        <v>1022.3237159537823</v>
      </c>
      <c r="BQ184">
        <f t="shared" si="139"/>
        <v>0.65091487480151389</v>
      </c>
      <c r="BR184">
        <f t="shared" si="140"/>
        <v>0.34681548621400959</v>
      </c>
      <c r="BS184">
        <f t="shared" si="141"/>
        <v>0.63729571970923649</v>
      </c>
      <c r="BT184">
        <f t="shared" si="142"/>
        <v>0.39534019668228049</v>
      </c>
      <c r="BU184">
        <f t="shared" si="143"/>
        <v>0.66698936875335957</v>
      </c>
      <c r="BV184">
        <f t="shared" si="144"/>
        <v>0.1563677293193444</v>
      </c>
      <c r="BW184">
        <f t="shared" si="145"/>
        <v>0.8436322706806556</v>
      </c>
      <c r="DF184">
        <f t="shared" si="146"/>
        <v>399.998625</v>
      </c>
      <c r="DG184">
        <f t="shared" si="147"/>
        <v>336.58624088821466</v>
      </c>
      <c r="DH184">
        <f t="shared" si="148"/>
        <v>0.8414684947684874</v>
      </c>
      <c r="DI184">
        <f t="shared" si="149"/>
        <v>0.1929369895369748</v>
      </c>
      <c r="DJ184">
        <v>1716942979.5</v>
      </c>
      <c r="DK184">
        <v>409.11931249999998</v>
      </c>
      <c r="DL184">
        <v>418.35468750000001</v>
      </c>
      <c r="DM184">
        <v>20.108625</v>
      </c>
      <c r="DN184">
        <v>19.099025000000001</v>
      </c>
      <c r="DO184">
        <v>409.23331250000001</v>
      </c>
      <c r="DP184">
        <v>19.693625000000001</v>
      </c>
      <c r="DQ184">
        <v>500.23093749999998</v>
      </c>
      <c r="DR184">
        <v>100.49124999999999</v>
      </c>
      <c r="DS184">
        <v>0.10000415625</v>
      </c>
      <c r="DT184">
        <v>23.46494375</v>
      </c>
      <c r="DU184">
        <v>22.5486875</v>
      </c>
      <c r="DV184">
        <v>999.9</v>
      </c>
      <c r="DW184">
        <v>0</v>
      </c>
      <c r="DX184">
        <v>0</v>
      </c>
      <c r="DY184">
        <v>10000.859375</v>
      </c>
      <c r="DZ184">
        <v>0</v>
      </c>
      <c r="EA184">
        <v>0.22148200000000001</v>
      </c>
      <c r="EB184">
        <v>-9.1069700000000005</v>
      </c>
      <c r="EC184">
        <v>417.68037500000003</v>
      </c>
      <c r="ED184">
        <v>426.50049999999999</v>
      </c>
      <c r="EE184">
        <v>1.0899418750000001</v>
      </c>
      <c r="EF184">
        <v>418.35468750000001</v>
      </c>
      <c r="EG184">
        <v>19.099025000000001</v>
      </c>
      <c r="EH184">
        <v>2.0288137499999999</v>
      </c>
      <c r="EI184">
        <v>1.91928375</v>
      </c>
      <c r="EJ184">
        <v>17.671025</v>
      </c>
      <c r="EK184">
        <v>16.793724999999998</v>
      </c>
      <c r="EL184">
        <v>399.998625</v>
      </c>
      <c r="EM184">
        <v>0.95001875000000002</v>
      </c>
      <c r="EN184">
        <v>4.9981368749999998E-2</v>
      </c>
      <c r="EO184">
        <v>0</v>
      </c>
      <c r="EP184">
        <v>2267.5293750000001</v>
      </c>
      <c r="EQ184">
        <v>8.3295499999999993</v>
      </c>
      <c r="ER184">
        <v>4809.3393749999996</v>
      </c>
      <c r="ES184">
        <v>3981.3162499999999</v>
      </c>
      <c r="ET184">
        <v>38.140437499999997</v>
      </c>
      <c r="EU184">
        <v>41.311999999999998</v>
      </c>
      <c r="EV184">
        <v>40</v>
      </c>
      <c r="EW184">
        <v>41.554312500000002</v>
      </c>
      <c r="EX184">
        <v>41.121062500000001</v>
      </c>
      <c r="EY184">
        <v>372.09187500000002</v>
      </c>
      <c r="EZ184">
        <v>19.579999999999998</v>
      </c>
      <c r="FA184">
        <v>0</v>
      </c>
      <c r="FB184">
        <v>599</v>
      </c>
      <c r="FC184">
        <v>0</v>
      </c>
      <c r="FD184">
        <v>2267.4607999999998</v>
      </c>
      <c r="FE184">
        <v>-4.9715384544060699</v>
      </c>
      <c r="FF184">
        <v>-11.6569230495772</v>
      </c>
      <c r="FG184">
        <v>4809.1444000000001</v>
      </c>
      <c r="FH184">
        <v>15</v>
      </c>
      <c r="FI184">
        <v>1716943027</v>
      </c>
      <c r="FJ184" t="s">
        <v>1106</v>
      </c>
      <c r="FK184">
        <v>1716943027</v>
      </c>
      <c r="FL184">
        <v>1716943016</v>
      </c>
      <c r="FM184">
        <v>168</v>
      </c>
      <c r="FN184">
        <v>-0.14099999999999999</v>
      </c>
      <c r="FO184">
        <v>2E-3</v>
      </c>
      <c r="FP184">
        <v>-0.114</v>
      </c>
      <c r="FQ184">
        <v>0.41499999999999998</v>
      </c>
      <c r="FR184">
        <v>418</v>
      </c>
      <c r="FS184">
        <v>19</v>
      </c>
      <c r="FT184">
        <v>0.21</v>
      </c>
      <c r="FU184">
        <v>7.0000000000000007E-2</v>
      </c>
      <c r="FV184">
        <v>-9.0903580000000002</v>
      </c>
      <c r="FW184">
        <v>-0.57976872180452199</v>
      </c>
      <c r="FX184">
        <v>6.31750053106446E-2</v>
      </c>
      <c r="FY184">
        <v>0</v>
      </c>
      <c r="FZ184">
        <v>409.25593333333302</v>
      </c>
      <c r="GA184">
        <v>-0.79157142857059304</v>
      </c>
      <c r="GB184">
        <v>5.8498395039706698E-2</v>
      </c>
      <c r="GC184">
        <v>1</v>
      </c>
      <c r="GD184">
        <v>1.0900985000000001</v>
      </c>
      <c r="GE184">
        <v>-2.4374436090209201E-3</v>
      </c>
      <c r="GF184">
        <v>1.10667644322992E-3</v>
      </c>
      <c r="GG184">
        <v>1</v>
      </c>
      <c r="GH184">
        <v>0.10000415625</v>
      </c>
      <c r="GI184">
        <v>1.5494999999959201E-4</v>
      </c>
      <c r="GJ184">
        <v>1.88342593326463E-4</v>
      </c>
      <c r="GK184">
        <v>1</v>
      </c>
      <c r="GL184">
        <v>3</v>
      </c>
      <c r="GM184">
        <v>4</v>
      </c>
      <c r="GN184" t="s">
        <v>448</v>
      </c>
      <c r="GO184">
        <v>2.9511799999999999</v>
      </c>
      <c r="GP184">
        <v>2.8857599999999999</v>
      </c>
      <c r="GQ184">
        <v>0.100107</v>
      </c>
      <c r="GR184">
        <v>0.10417800000000001</v>
      </c>
      <c r="GS184">
        <v>0.102243</v>
      </c>
      <c r="GT184">
        <v>0.104217</v>
      </c>
      <c r="GU184">
        <v>33170</v>
      </c>
      <c r="GV184">
        <v>24809.7</v>
      </c>
      <c r="GW184">
        <v>34648.400000000001</v>
      </c>
      <c r="GX184">
        <v>24809.8</v>
      </c>
      <c r="GY184">
        <v>41624.5</v>
      </c>
      <c r="GZ184">
        <v>28422</v>
      </c>
      <c r="HA184">
        <v>47538.2</v>
      </c>
      <c r="HB184">
        <v>32842.9</v>
      </c>
      <c r="HC184">
        <v>2.13063</v>
      </c>
      <c r="HD184">
        <v>2.1650700000000001</v>
      </c>
      <c r="HE184">
        <v>4.5321899999999998E-2</v>
      </c>
      <c r="HF184">
        <v>0</v>
      </c>
      <c r="HG184">
        <v>21.807600000000001</v>
      </c>
      <c r="HH184">
        <v>999.9</v>
      </c>
      <c r="HI184">
        <v>59.662999999999997</v>
      </c>
      <c r="HJ184">
        <v>27.483000000000001</v>
      </c>
      <c r="HK184">
        <v>21.860800000000001</v>
      </c>
      <c r="HL184">
        <v>61.637700000000002</v>
      </c>
      <c r="HM184">
        <v>30.833300000000001</v>
      </c>
      <c r="HN184">
        <v>1</v>
      </c>
      <c r="HO184">
        <v>-0.32359500000000002</v>
      </c>
      <c r="HP184">
        <v>0.15098300000000001</v>
      </c>
      <c r="HQ184">
        <v>20.352499999999999</v>
      </c>
      <c r="HR184">
        <v>5.2168400000000004</v>
      </c>
      <c r="HS184">
        <v>11.950100000000001</v>
      </c>
      <c r="HT184">
        <v>4.9892000000000003</v>
      </c>
      <c r="HU184">
        <v>3.2989999999999999</v>
      </c>
      <c r="HV184">
        <v>9999</v>
      </c>
      <c r="HW184">
        <v>999.9</v>
      </c>
      <c r="HX184">
        <v>9999</v>
      </c>
      <c r="HY184">
        <v>9999</v>
      </c>
      <c r="HZ184">
        <v>1.8702700000000001</v>
      </c>
      <c r="IA184">
        <v>1.87954</v>
      </c>
      <c r="IB184">
        <v>1.8794299999999999</v>
      </c>
      <c r="IC184">
        <v>1.8719699999999999</v>
      </c>
      <c r="ID184">
        <v>1.8760600000000001</v>
      </c>
      <c r="IE184">
        <v>1.87717</v>
      </c>
      <c r="IF184">
        <v>1.8773</v>
      </c>
      <c r="IG184">
        <v>1.88019</v>
      </c>
      <c r="IH184">
        <v>5</v>
      </c>
      <c r="II184">
        <v>0</v>
      </c>
      <c r="IJ184">
        <v>0</v>
      </c>
      <c r="IK184">
        <v>0</v>
      </c>
      <c r="IL184" t="s">
        <v>441</v>
      </c>
      <c r="IM184" t="s">
        <v>442</v>
      </c>
      <c r="IN184" t="s">
        <v>443</v>
      </c>
      <c r="IO184" t="s">
        <v>443</v>
      </c>
      <c r="IP184" t="s">
        <v>443</v>
      </c>
      <c r="IQ184" t="s">
        <v>443</v>
      </c>
      <c r="IR184">
        <v>0</v>
      </c>
      <c r="IS184">
        <v>100</v>
      </c>
      <c r="IT184">
        <v>100</v>
      </c>
      <c r="IU184">
        <v>-0.114</v>
      </c>
      <c r="IV184">
        <v>0.41499999999999998</v>
      </c>
      <c r="IW184">
        <v>-0.88926522373124595</v>
      </c>
      <c r="IX184">
        <v>3.1429845563750499E-3</v>
      </c>
      <c r="IY184">
        <v>-2.6191379260519398E-6</v>
      </c>
      <c r="IZ184">
        <v>8.1946225552374905E-10</v>
      </c>
      <c r="JA184">
        <v>-3.12676172633432E-3</v>
      </c>
      <c r="JB184">
        <v>-4.0743828274618102E-2</v>
      </c>
      <c r="JC184">
        <v>3.8132344040852999E-3</v>
      </c>
      <c r="JD184">
        <v>-2.3311986755717701E-5</v>
      </c>
      <c r="JE184">
        <v>5</v>
      </c>
      <c r="JF184">
        <v>2227</v>
      </c>
      <c r="JG184">
        <v>1</v>
      </c>
      <c r="JH184">
        <v>23</v>
      </c>
      <c r="JI184">
        <v>9.5</v>
      </c>
      <c r="JJ184">
        <v>9.6999999999999993</v>
      </c>
      <c r="JK184">
        <v>0.161133</v>
      </c>
      <c r="JL184">
        <v>4.99878</v>
      </c>
      <c r="JM184">
        <v>1.5954600000000001</v>
      </c>
      <c r="JN184">
        <v>2.3156699999999999</v>
      </c>
      <c r="JO184">
        <v>1.49658</v>
      </c>
      <c r="JP184">
        <v>2.36084</v>
      </c>
      <c r="JQ184">
        <v>30.393899999999999</v>
      </c>
      <c r="JR184">
        <v>24.315200000000001</v>
      </c>
      <c r="JS184">
        <v>2</v>
      </c>
      <c r="JT184">
        <v>506.97699999999998</v>
      </c>
      <c r="JU184">
        <v>549.19600000000003</v>
      </c>
      <c r="JV184">
        <v>21.9998</v>
      </c>
      <c r="JW184">
        <v>23.167300000000001</v>
      </c>
      <c r="JX184">
        <v>30.0002</v>
      </c>
      <c r="JY184">
        <v>23.220099999999999</v>
      </c>
      <c r="JZ184">
        <v>23.192399999999999</v>
      </c>
      <c r="KA184">
        <v>-1</v>
      </c>
      <c r="KB184">
        <v>20.05</v>
      </c>
      <c r="KC184">
        <v>95.7</v>
      </c>
      <c r="KD184">
        <v>22</v>
      </c>
      <c r="KE184">
        <v>400</v>
      </c>
      <c r="KF184">
        <v>15.3735</v>
      </c>
      <c r="KG184">
        <v>100.53100000000001</v>
      </c>
      <c r="KH184">
        <v>100.452</v>
      </c>
    </row>
    <row r="185" spans="1:294" x14ac:dyDescent="0.35">
      <c r="A185">
        <v>167</v>
      </c>
      <c r="B185">
        <v>1716943288</v>
      </c>
      <c r="C185">
        <v>54302</v>
      </c>
      <c r="D185" t="s">
        <v>1107</v>
      </c>
      <c r="E185" t="s">
        <v>1108</v>
      </c>
      <c r="F185">
        <v>15</v>
      </c>
      <c r="G185">
        <v>1716943279.5</v>
      </c>
      <c r="H185">
        <f t="shared" si="100"/>
        <v>9.3477231510880943E-4</v>
      </c>
      <c r="I185">
        <f t="shared" si="101"/>
        <v>0.93477231510880943</v>
      </c>
      <c r="J185">
        <f t="shared" si="102"/>
        <v>7.2711940310587462</v>
      </c>
      <c r="K185">
        <f t="shared" si="103"/>
        <v>409.10750000000002</v>
      </c>
      <c r="L185">
        <f t="shared" si="104"/>
        <v>287.7728664152072</v>
      </c>
      <c r="M185">
        <f t="shared" si="105"/>
        <v>28.946195758205857</v>
      </c>
      <c r="N185">
        <f t="shared" si="106"/>
        <v>41.150876830979826</v>
      </c>
      <c r="O185">
        <f t="shared" si="107"/>
        <v>0.1018269187251814</v>
      </c>
      <c r="P185">
        <f t="shared" si="108"/>
        <v>2.9388280965752953</v>
      </c>
      <c r="Q185">
        <f t="shared" si="109"/>
        <v>9.9906697051147145E-2</v>
      </c>
      <c r="R185">
        <f t="shared" si="110"/>
        <v>6.2611193880465127E-2</v>
      </c>
      <c r="S185">
        <f t="shared" si="111"/>
        <v>77.169408545856712</v>
      </c>
      <c r="T185">
        <f t="shared" si="112"/>
        <v>23.688298292655627</v>
      </c>
      <c r="U185">
        <f t="shared" si="113"/>
        <v>23.688298292655627</v>
      </c>
      <c r="V185">
        <f t="shared" si="114"/>
        <v>2.9393537774587584</v>
      </c>
      <c r="W185">
        <f t="shared" si="115"/>
        <v>69.654651886122167</v>
      </c>
      <c r="X185">
        <f t="shared" si="116"/>
        <v>2.0214243241017567</v>
      </c>
      <c r="Y185">
        <f t="shared" si="117"/>
        <v>2.9020665086469273</v>
      </c>
      <c r="Z185">
        <f t="shared" si="118"/>
        <v>0.91792945335700171</v>
      </c>
      <c r="AA185">
        <f t="shared" si="119"/>
        <v>-41.223459096298498</v>
      </c>
      <c r="AB185">
        <f t="shared" si="120"/>
        <v>-33.566821525428239</v>
      </c>
      <c r="AC185">
        <f t="shared" si="121"/>
        <v>-2.3816793111821486</v>
      </c>
      <c r="AD185">
        <f t="shared" si="122"/>
        <v>-2.5513870521791659E-3</v>
      </c>
      <c r="AE185">
        <f t="shared" si="123"/>
        <v>7.1565361036316339</v>
      </c>
      <c r="AF185">
        <f t="shared" si="124"/>
        <v>0.86877967040828197</v>
      </c>
      <c r="AG185">
        <f t="shared" si="125"/>
        <v>7.2711940310587462</v>
      </c>
      <c r="AH185">
        <v>426.23871658803398</v>
      </c>
      <c r="AI185">
        <v>417.34713939393902</v>
      </c>
      <c r="AJ185">
        <v>1.05932847271391E-4</v>
      </c>
      <c r="AK185">
        <v>67.0392869680351</v>
      </c>
      <c r="AL185">
        <f t="shared" si="126"/>
        <v>0.93477231510880943</v>
      </c>
      <c r="AM185">
        <v>19.075577780993498</v>
      </c>
      <c r="AN185">
        <v>20.1741321212121</v>
      </c>
      <c r="AO185">
        <v>5.49965628149014E-6</v>
      </c>
      <c r="AP185">
        <v>77.573064545744302</v>
      </c>
      <c r="AQ185">
        <v>0</v>
      </c>
      <c r="AR185">
        <v>0</v>
      </c>
      <c r="AS185">
        <f t="shared" si="127"/>
        <v>1</v>
      </c>
      <c r="AT185">
        <f t="shared" si="128"/>
        <v>0</v>
      </c>
      <c r="AU185">
        <f t="shared" si="129"/>
        <v>53788.17728323042</v>
      </c>
      <c r="AV185" t="s">
        <v>484</v>
      </c>
      <c r="AW185">
        <v>10531.5</v>
      </c>
      <c r="AX185">
        <v>1256.3007692307699</v>
      </c>
      <c r="AY185">
        <v>6278</v>
      </c>
      <c r="AZ185">
        <f t="shared" si="130"/>
        <v>0.79988837699414306</v>
      </c>
      <c r="BA185">
        <v>-1.58532174459789</v>
      </c>
      <c r="BB185" t="s">
        <v>1109</v>
      </c>
      <c r="BC185">
        <v>10512.3</v>
      </c>
      <c r="BD185">
        <v>2276.5835999999999</v>
      </c>
      <c r="BE185">
        <v>2939.11</v>
      </c>
      <c r="BF185">
        <f t="shared" si="131"/>
        <v>0.22541735423308418</v>
      </c>
      <c r="BG185">
        <v>0.5</v>
      </c>
      <c r="BH185">
        <f t="shared" si="132"/>
        <v>336.56361146042832</v>
      </c>
      <c r="BI185">
        <f t="shared" si="133"/>
        <v>7.2711940310587462</v>
      </c>
      <c r="BJ185">
        <f t="shared" si="134"/>
        <v>37.93363941327074</v>
      </c>
      <c r="BK185">
        <f t="shared" si="135"/>
        <v>2.631453750221582E-2</v>
      </c>
      <c r="BL185">
        <f t="shared" si="136"/>
        <v>1.1360207681917314</v>
      </c>
      <c r="BM185">
        <f t="shared" si="137"/>
        <v>1023.6039100218338</v>
      </c>
      <c r="BN185" t="s">
        <v>438</v>
      </c>
      <c r="BO185">
        <v>0</v>
      </c>
      <c r="BP185">
        <f t="shared" si="138"/>
        <v>1023.6039100218338</v>
      </c>
      <c r="BQ185">
        <f t="shared" si="139"/>
        <v>0.65172997607376593</v>
      </c>
      <c r="BR185">
        <f t="shared" si="140"/>
        <v>0.34587538168962539</v>
      </c>
      <c r="BS185">
        <f t="shared" si="141"/>
        <v>0.63544695581064847</v>
      </c>
      <c r="BT185">
        <f t="shared" si="142"/>
        <v>0.3937026181495048</v>
      </c>
      <c r="BU185">
        <f t="shared" si="143"/>
        <v>0.66489246897579424</v>
      </c>
      <c r="BV185">
        <f t="shared" si="144"/>
        <v>0.1555134602031723</v>
      </c>
      <c r="BW185">
        <f t="shared" si="145"/>
        <v>0.84448653979682775</v>
      </c>
      <c r="DF185">
        <f t="shared" si="146"/>
        <v>399.97168749999997</v>
      </c>
      <c r="DG185">
        <f t="shared" si="147"/>
        <v>336.56361146042832</v>
      </c>
      <c r="DH185">
        <f t="shared" si="148"/>
        <v>0.84146858884962539</v>
      </c>
      <c r="DI185">
        <f t="shared" si="149"/>
        <v>0.19293717769925081</v>
      </c>
      <c r="DJ185">
        <v>1716943279.5</v>
      </c>
      <c r="DK185">
        <v>409.10750000000002</v>
      </c>
      <c r="DL185">
        <v>418.11768749999999</v>
      </c>
      <c r="DM185">
        <v>20.096287499999999</v>
      </c>
      <c r="DN185">
        <v>19.075175000000002</v>
      </c>
      <c r="DO185">
        <v>409.08850000000001</v>
      </c>
      <c r="DP185">
        <v>19.676287500000001</v>
      </c>
      <c r="DQ185">
        <v>500.23112500000002</v>
      </c>
      <c r="DR185">
        <v>100.48699999999999</v>
      </c>
      <c r="DS185">
        <v>9.9952893749999994E-2</v>
      </c>
      <c r="DT185">
        <v>23.476437499999999</v>
      </c>
      <c r="DU185">
        <v>22.557818749999999</v>
      </c>
      <c r="DV185">
        <v>999.9</v>
      </c>
      <c r="DW185">
        <v>0</v>
      </c>
      <c r="DX185">
        <v>0</v>
      </c>
      <c r="DY185">
        <v>10004.266250000001</v>
      </c>
      <c r="DZ185">
        <v>0</v>
      </c>
      <c r="EA185">
        <v>0.22148200000000001</v>
      </c>
      <c r="EB185">
        <v>-9.1562237500000005</v>
      </c>
      <c r="EC185">
        <v>417.38093750000002</v>
      </c>
      <c r="ED185">
        <v>426.24843750000002</v>
      </c>
      <c r="EE185">
        <v>1.0966674999999999</v>
      </c>
      <c r="EF185">
        <v>418.11768749999999</v>
      </c>
      <c r="EG185">
        <v>19.075175000000002</v>
      </c>
      <c r="EH185">
        <v>2.027009375</v>
      </c>
      <c r="EI185">
        <v>1.916808125</v>
      </c>
      <c r="EJ185">
        <v>17.656906249999999</v>
      </c>
      <c r="EK185">
        <v>16.77338125</v>
      </c>
      <c r="EL185">
        <v>399.97168749999997</v>
      </c>
      <c r="EM185">
        <v>0.95001424999999995</v>
      </c>
      <c r="EN185">
        <v>4.9985862499999999E-2</v>
      </c>
      <c r="EO185">
        <v>0</v>
      </c>
      <c r="EP185">
        <v>2276.5075000000002</v>
      </c>
      <c r="EQ185">
        <v>8.3295499999999993</v>
      </c>
      <c r="ER185">
        <v>4828.3275000000003</v>
      </c>
      <c r="ES185">
        <v>3981.0431250000001</v>
      </c>
      <c r="ET185">
        <v>38.124812499999997</v>
      </c>
      <c r="EU185">
        <v>41.311999999999998</v>
      </c>
      <c r="EV185">
        <v>39.996062500000001</v>
      </c>
      <c r="EW185">
        <v>41.519374999999997</v>
      </c>
      <c r="EX185">
        <v>41.120937499999997</v>
      </c>
      <c r="EY185">
        <v>372.06625000000003</v>
      </c>
      <c r="EZ185">
        <v>19.579999999999998</v>
      </c>
      <c r="FA185">
        <v>0</v>
      </c>
      <c r="FB185">
        <v>298.799999952316</v>
      </c>
      <c r="FC185">
        <v>0</v>
      </c>
      <c r="FD185">
        <v>2276.5835999999999</v>
      </c>
      <c r="FE185">
        <v>3.6807692313827598</v>
      </c>
      <c r="FF185">
        <v>4.01076909241187</v>
      </c>
      <c r="FG185">
        <v>4828.9603999999999</v>
      </c>
      <c r="FH185">
        <v>15</v>
      </c>
      <c r="FI185">
        <v>1716943313</v>
      </c>
      <c r="FJ185" t="s">
        <v>1110</v>
      </c>
      <c r="FK185">
        <v>1716943311</v>
      </c>
      <c r="FL185">
        <v>1716943313</v>
      </c>
      <c r="FM185">
        <v>169</v>
      </c>
      <c r="FN185">
        <v>0.13400000000000001</v>
      </c>
      <c r="FO185">
        <v>6.0000000000000001E-3</v>
      </c>
      <c r="FP185">
        <v>1.9E-2</v>
      </c>
      <c r="FQ185">
        <v>0.42</v>
      </c>
      <c r="FR185">
        <v>418</v>
      </c>
      <c r="FS185">
        <v>19</v>
      </c>
      <c r="FT185">
        <v>0.41</v>
      </c>
      <c r="FU185">
        <v>0.19</v>
      </c>
      <c r="FV185">
        <v>-9.1568495238095196</v>
      </c>
      <c r="FW185">
        <v>-3.3804155844163603E-2</v>
      </c>
      <c r="FX185">
        <v>2.72645736435345E-2</v>
      </c>
      <c r="FY185">
        <v>1</v>
      </c>
      <c r="FZ185">
        <v>408.9704375</v>
      </c>
      <c r="GA185">
        <v>-0.33167647059074201</v>
      </c>
      <c r="GB185">
        <v>2.8208971866233501E-2</v>
      </c>
      <c r="GC185">
        <v>1</v>
      </c>
      <c r="GD185">
        <v>1.09718238095238</v>
      </c>
      <c r="GE185">
        <v>-5.7179220779214899E-3</v>
      </c>
      <c r="GF185">
        <v>1.0853084036649601E-3</v>
      </c>
      <c r="GG185">
        <v>1</v>
      </c>
      <c r="GH185">
        <v>9.994662E-2</v>
      </c>
      <c r="GI185">
        <v>-9.3921428571590404E-5</v>
      </c>
      <c r="GJ185">
        <v>2.2140317432232199E-4</v>
      </c>
      <c r="GK185">
        <v>1</v>
      </c>
      <c r="GL185">
        <v>4</v>
      </c>
      <c r="GM185">
        <v>4</v>
      </c>
      <c r="GN185" t="s">
        <v>440</v>
      </c>
      <c r="GO185">
        <v>2.9510800000000001</v>
      </c>
      <c r="GP185">
        <v>2.8859300000000001</v>
      </c>
      <c r="GQ185">
        <v>0.10009700000000001</v>
      </c>
      <c r="GR185">
        <v>0.104159</v>
      </c>
      <c r="GS185">
        <v>0.102182</v>
      </c>
      <c r="GT185">
        <v>0.104129</v>
      </c>
      <c r="GU185">
        <v>33171</v>
      </c>
      <c r="GV185">
        <v>24810.1</v>
      </c>
      <c r="GW185">
        <v>34649</v>
      </c>
      <c r="GX185">
        <v>24809.7</v>
      </c>
      <c r="GY185">
        <v>41626.300000000003</v>
      </c>
      <c r="GZ185">
        <v>28424.2</v>
      </c>
      <c r="HA185">
        <v>47537</v>
      </c>
      <c r="HB185">
        <v>32842.300000000003</v>
      </c>
      <c r="HC185">
        <v>2.1305999999999998</v>
      </c>
      <c r="HD185">
        <v>2.1656499999999999</v>
      </c>
      <c r="HE185">
        <v>4.6432000000000001E-2</v>
      </c>
      <c r="HF185">
        <v>0</v>
      </c>
      <c r="HG185">
        <v>21.7928</v>
      </c>
      <c r="HH185">
        <v>999.9</v>
      </c>
      <c r="HI185">
        <v>59.639000000000003</v>
      </c>
      <c r="HJ185">
        <v>27.472999999999999</v>
      </c>
      <c r="HK185">
        <v>21.839099999999998</v>
      </c>
      <c r="HL185">
        <v>60.917700000000004</v>
      </c>
      <c r="HM185">
        <v>30.504799999999999</v>
      </c>
      <c r="HN185">
        <v>1</v>
      </c>
      <c r="HO185">
        <v>-0.32454</v>
      </c>
      <c r="HP185">
        <v>0.16200999999999999</v>
      </c>
      <c r="HQ185">
        <v>20.352399999999999</v>
      </c>
      <c r="HR185">
        <v>5.2112999999999996</v>
      </c>
      <c r="HS185">
        <v>11.950100000000001</v>
      </c>
      <c r="HT185">
        <v>4.9895500000000004</v>
      </c>
      <c r="HU185">
        <v>3.2989999999999999</v>
      </c>
      <c r="HV185">
        <v>9999</v>
      </c>
      <c r="HW185">
        <v>999.9</v>
      </c>
      <c r="HX185">
        <v>9999</v>
      </c>
      <c r="HY185">
        <v>9999</v>
      </c>
      <c r="HZ185">
        <v>1.8702700000000001</v>
      </c>
      <c r="IA185">
        <v>1.87957</v>
      </c>
      <c r="IB185">
        <v>1.8794599999999999</v>
      </c>
      <c r="IC185">
        <v>1.87201</v>
      </c>
      <c r="ID185">
        <v>1.8760699999999999</v>
      </c>
      <c r="IE185">
        <v>1.8772599999999999</v>
      </c>
      <c r="IF185">
        <v>1.87731</v>
      </c>
      <c r="IG185">
        <v>1.88019</v>
      </c>
      <c r="IH185">
        <v>5</v>
      </c>
      <c r="II185">
        <v>0</v>
      </c>
      <c r="IJ185">
        <v>0</v>
      </c>
      <c r="IK185">
        <v>0</v>
      </c>
      <c r="IL185" t="s">
        <v>441</v>
      </c>
      <c r="IM185" t="s">
        <v>442</v>
      </c>
      <c r="IN185" t="s">
        <v>443</v>
      </c>
      <c r="IO185" t="s">
        <v>443</v>
      </c>
      <c r="IP185" t="s">
        <v>443</v>
      </c>
      <c r="IQ185" t="s">
        <v>443</v>
      </c>
      <c r="IR185">
        <v>0</v>
      </c>
      <c r="IS185">
        <v>100</v>
      </c>
      <c r="IT185">
        <v>100</v>
      </c>
      <c r="IU185">
        <v>1.9E-2</v>
      </c>
      <c r="IV185">
        <v>0.42</v>
      </c>
      <c r="IW185">
        <v>-1.03062496651311</v>
      </c>
      <c r="IX185">
        <v>3.1429845563750499E-3</v>
      </c>
      <c r="IY185">
        <v>-2.6191379260519398E-6</v>
      </c>
      <c r="IZ185">
        <v>8.1946225552374905E-10</v>
      </c>
      <c r="JA185">
        <v>-1.4836930923134001E-3</v>
      </c>
      <c r="JB185">
        <v>-4.0743828274618102E-2</v>
      </c>
      <c r="JC185">
        <v>3.8132344040852999E-3</v>
      </c>
      <c r="JD185">
        <v>-2.3311986755717701E-5</v>
      </c>
      <c r="JE185">
        <v>5</v>
      </c>
      <c r="JF185">
        <v>2227</v>
      </c>
      <c r="JG185">
        <v>1</v>
      </c>
      <c r="JH185">
        <v>23</v>
      </c>
      <c r="JI185">
        <v>4.3</v>
      </c>
      <c r="JJ185">
        <v>4.5</v>
      </c>
      <c r="JK185">
        <v>0.161133</v>
      </c>
      <c r="JL185">
        <v>4.99878</v>
      </c>
      <c r="JM185">
        <v>1.5954600000000001</v>
      </c>
      <c r="JN185">
        <v>2.3156699999999999</v>
      </c>
      <c r="JO185">
        <v>1.49658</v>
      </c>
      <c r="JP185">
        <v>2.49146</v>
      </c>
      <c r="JQ185">
        <v>30.393899999999999</v>
      </c>
      <c r="JR185">
        <v>24.315200000000001</v>
      </c>
      <c r="JS185">
        <v>2</v>
      </c>
      <c r="JT185">
        <v>506.81599999999997</v>
      </c>
      <c r="JU185">
        <v>549.42899999999997</v>
      </c>
      <c r="JV185">
        <v>22.0001</v>
      </c>
      <c r="JW185">
        <v>23.153700000000001</v>
      </c>
      <c r="JX185">
        <v>30</v>
      </c>
      <c r="JY185">
        <v>23.204599999999999</v>
      </c>
      <c r="JZ185">
        <v>23.1769</v>
      </c>
      <c r="KA185">
        <v>-1</v>
      </c>
      <c r="KB185">
        <v>20.05</v>
      </c>
      <c r="KC185">
        <v>95.7</v>
      </c>
      <c r="KD185">
        <v>22</v>
      </c>
      <c r="KE185">
        <v>400</v>
      </c>
      <c r="KF185">
        <v>15.3735</v>
      </c>
      <c r="KG185">
        <v>100.53</v>
      </c>
      <c r="KH185">
        <v>100.45099999999999</v>
      </c>
    </row>
    <row r="186" spans="1:294" x14ac:dyDescent="0.35">
      <c r="A186">
        <v>168</v>
      </c>
      <c r="B186">
        <v>1716943588</v>
      </c>
      <c r="C186">
        <v>54602</v>
      </c>
      <c r="D186" t="s">
        <v>1111</v>
      </c>
      <c r="E186" t="s">
        <v>1112</v>
      </c>
      <c r="F186">
        <v>15</v>
      </c>
      <c r="G186">
        <v>1716943579.5</v>
      </c>
      <c r="H186">
        <f t="shared" si="100"/>
        <v>9.3666960280711586E-4</v>
      </c>
      <c r="I186">
        <f t="shared" si="101"/>
        <v>0.93666960280711586</v>
      </c>
      <c r="J186">
        <f t="shared" si="102"/>
        <v>7.439613578637652</v>
      </c>
      <c r="K186">
        <f t="shared" si="103"/>
        <v>408.33756249999999</v>
      </c>
      <c r="L186">
        <f t="shared" si="104"/>
        <v>284.97433985185643</v>
      </c>
      <c r="M186">
        <f t="shared" si="105"/>
        <v>28.664443676168933</v>
      </c>
      <c r="N186">
        <f t="shared" si="106"/>
        <v>41.073063165020649</v>
      </c>
      <c r="O186">
        <f t="shared" si="107"/>
        <v>0.10236864458735262</v>
      </c>
      <c r="P186">
        <f t="shared" si="108"/>
        <v>2.9382074270483929</v>
      </c>
      <c r="Q186">
        <f t="shared" si="109"/>
        <v>0.10042774544896092</v>
      </c>
      <c r="R186">
        <f t="shared" si="110"/>
        <v>6.2938657924669336E-2</v>
      </c>
      <c r="S186">
        <f t="shared" si="111"/>
        <v>77.169301854411728</v>
      </c>
      <c r="T186">
        <f t="shared" si="112"/>
        <v>23.674310631985229</v>
      </c>
      <c r="U186">
        <f t="shared" si="113"/>
        <v>23.674310631985229</v>
      </c>
      <c r="V186">
        <f t="shared" si="114"/>
        <v>2.9368791111489134</v>
      </c>
      <c r="W186">
        <f t="shared" si="115"/>
        <v>69.726487339451694</v>
      </c>
      <c r="X186">
        <f t="shared" si="116"/>
        <v>2.0218575929831779</v>
      </c>
      <c r="Y186">
        <f t="shared" si="117"/>
        <v>2.8996980489496105</v>
      </c>
      <c r="Z186">
        <f t="shared" si="118"/>
        <v>0.91502151816573551</v>
      </c>
      <c r="AA186">
        <f t="shared" si="119"/>
        <v>-41.307129483793808</v>
      </c>
      <c r="AB186">
        <f t="shared" si="120"/>
        <v>-33.488424799586546</v>
      </c>
      <c r="AC186">
        <f t="shared" si="121"/>
        <v>-2.3762878927344042</v>
      </c>
      <c r="AD186">
        <f t="shared" si="122"/>
        <v>-2.5403217030373071E-3</v>
      </c>
      <c r="AE186">
        <f t="shared" si="123"/>
        <v>7.3484424354667048</v>
      </c>
      <c r="AF186">
        <f t="shared" si="124"/>
        <v>0.86809094417150645</v>
      </c>
      <c r="AG186">
        <f t="shared" si="125"/>
        <v>7.439613578637652</v>
      </c>
      <c r="AH186">
        <v>425.62914891298902</v>
      </c>
      <c r="AI186">
        <v>416.706684848485</v>
      </c>
      <c r="AJ186">
        <v>-3.1951187502513599E-2</v>
      </c>
      <c r="AK186">
        <v>67.039208899730994</v>
      </c>
      <c r="AL186">
        <f t="shared" si="126"/>
        <v>0.93666960280711586</v>
      </c>
      <c r="AM186">
        <v>19.0818416508857</v>
      </c>
      <c r="AN186">
        <v>20.1826696969697</v>
      </c>
      <c r="AO186">
        <v>-3.75314500849716E-6</v>
      </c>
      <c r="AP186">
        <v>77.570116505218195</v>
      </c>
      <c r="AQ186">
        <v>0</v>
      </c>
      <c r="AR186">
        <v>0</v>
      </c>
      <c r="AS186">
        <f t="shared" si="127"/>
        <v>1</v>
      </c>
      <c r="AT186">
        <f t="shared" si="128"/>
        <v>0</v>
      </c>
      <c r="AU186">
        <f t="shared" si="129"/>
        <v>53772.392663060542</v>
      </c>
      <c r="AV186" t="s">
        <v>484</v>
      </c>
      <c r="AW186">
        <v>10531.5</v>
      </c>
      <c r="AX186">
        <v>1256.3007692307699</v>
      </c>
      <c r="AY186">
        <v>6278</v>
      </c>
      <c r="AZ186">
        <f t="shared" si="130"/>
        <v>0.79988837699414306</v>
      </c>
      <c r="BA186">
        <v>-1.58532174459789</v>
      </c>
      <c r="BB186" t="s">
        <v>1113</v>
      </c>
      <c r="BC186">
        <v>10514</v>
      </c>
      <c r="BD186">
        <v>2278.518</v>
      </c>
      <c r="BE186">
        <v>2936.97</v>
      </c>
      <c r="BF186">
        <f t="shared" si="131"/>
        <v>0.22419432272035456</v>
      </c>
      <c r="BG186">
        <v>0.5</v>
      </c>
      <c r="BH186">
        <f t="shared" si="132"/>
        <v>336.56313905220583</v>
      </c>
      <c r="BI186">
        <f t="shared" si="133"/>
        <v>7.439613578637652</v>
      </c>
      <c r="BJ186">
        <f t="shared" si="134"/>
        <v>37.727772506222898</v>
      </c>
      <c r="BK186">
        <f t="shared" si="135"/>
        <v>2.681498439980869E-2</v>
      </c>
      <c r="BL186">
        <f t="shared" si="136"/>
        <v>1.1375771628583202</v>
      </c>
      <c r="BM186">
        <f t="shared" si="137"/>
        <v>1023.3442218909997</v>
      </c>
      <c r="BN186" t="s">
        <v>438</v>
      </c>
      <c r="BO186">
        <v>0</v>
      </c>
      <c r="BP186">
        <f t="shared" si="138"/>
        <v>1023.3442218909997</v>
      </c>
      <c r="BQ186">
        <f t="shared" si="139"/>
        <v>0.65156463229416717</v>
      </c>
      <c r="BR186">
        <f t="shared" si="140"/>
        <v>0.34408608387929773</v>
      </c>
      <c r="BS186">
        <f t="shared" si="141"/>
        <v>0.6358228095394558</v>
      </c>
      <c r="BT186">
        <f t="shared" si="142"/>
        <v>0.39177964821705646</v>
      </c>
      <c r="BU186">
        <f t="shared" si="143"/>
        <v>0.66531861954787308</v>
      </c>
      <c r="BV186">
        <f t="shared" si="144"/>
        <v>0.15453839108182651</v>
      </c>
      <c r="BW186">
        <f t="shared" si="145"/>
        <v>0.84546160891817346</v>
      </c>
      <c r="DF186">
        <f t="shared" si="146"/>
        <v>399.97112499999997</v>
      </c>
      <c r="DG186">
        <f t="shared" si="147"/>
        <v>336.56313905220583</v>
      </c>
      <c r="DH186">
        <f t="shared" si="148"/>
        <v>0.84146859114443784</v>
      </c>
      <c r="DI186">
        <f t="shared" si="149"/>
        <v>0.1929371822888758</v>
      </c>
      <c r="DJ186">
        <v>1716943579.5</v>
      </c>
      <c r="DK186">
        <v>408.33756249999999</v>
      </c>
      <c r="DL186">
        <v>417.57675</v>
      </c>
      <c r="DM186">
        <v>20.100774999999999</v>
      </c>
      <c r="DN186">
        <v>19.080481249999998</v>
      </c>
      <c r="DO186">
        <v>408.43456250000003</v>
      </c>
      <c r="DP186">
        <v>19.681774999999998</v>
      </c>
      <c r="DQ186">
        <v>500.23337500000002</v>
      </c>
      <c r="DR186">
        <v>100.4860625</v>
      </c>
      <c r="DS186">
        <v>9.9989181250000003E-2</v>
      </c>
      <c r="DT186">
        <v>23.462900000000001</v>
      </c>
      <c r="DU186">
        <v>22.539512500000001</v>
      </c>
      <c r="DV186">
        <v>999.9</v>
      </c>
      <c r="DW186">
        <v>0</v>
      </c>
      <c r="DX186">
        <v>0</v>
      </c>
      <c r="DY186">
        <v>10000.82625</v>
      </c>
      <c r="DZ186">
        <v>0</v>
      </c>
      <c r="EA186">
        <v>0.22148200000000001</v>
      </c>
      <c r="EB186">
        <v>-9.1366737499999999</v>
      </c>
      <c r="EC186">
        <v>416.85362500000002</v>
      </c>
      <c r="ED186">
        <v>425.69925000000001</v>
      </c>
      <c r="EE186">
        <v>1.1030562500000001</v>
      </c>
      <c r="EF186">
        <v>417.57675</v>
      </c>
      <c r="EG186">
        <v>19.080481249999998</v>
      </c>
      <c r="EH186">
        <v>2.0281674999999999</v>
      </c>
      <c r="EI186">
        <v>1.9173262499999999</v>
      </c>
      <c r="EJ186">
        <v>17.665968750000001</v>
      </c>
      <c r="EK186">
        <v>16.777625</v>
      </c>
      <c r="EL186">
        <v>399.97112499999997</v>
      </c>
      <c r="EM186">
        <v>0.95001437499999997</v>
      </c>
      <c r="EN186">
        <v>4.9985812499999997E-2</v>
      </c>
      <c r="EO186">
        <v>0</v>
      </c>
      <c r="EP186">
        <v>2278.4656249999998</v>
      </c>
      <c r="EQ186">
        <v>8.3295499999999993</v>
      </c>
      <c r="ER186">
        <v>4832.3237499999996</v>
      </c>
      <c r="ES186">
        <v>3981.0368749999998</v>
      </c>
      <c r="ET186">
        <v>38.124937500000001</v>
      </c>
      <c r="EU186">
        <v>41.304250000000003</v>
      </c>
      <c r="EV186">
        <v>39.996062500000001</v>
      </c>
      <c r="EW186">
        <v>41.515437499999997</v>
      </c>
      <c r="EX186">
        <v>41.117062500000003</v>
      </c>
      <c r="EY186">
        <v>372.06562500000001</v>
      </c>
      <c r="EZ186">
        <v>19.579999999999998</v>
      </c>
      <c r="FA186">
        <v>0</v>
      </c>
      <c r="FB186">
        <v>298.5</v>
      </c>
      <c r="FC186">
        <v>0</v>
      </c>
      <c r="FD186">
        <v>2278.518</v>
      </c>
      <c r="FE186">
        <v>3.4261538520055899</v>
      </c>
      <c r="FF186">
        <v>3.3284615379687299</v>
      </c>
      <c r="FG186">
        <v>4832.7928000000002</v>
      </c>
      <c r="FH186">
        <v>15</v>
      </c>
      <c r="FI186">
        <v>1716943624</v>
      </c>
      <c r="FJ186" t="s">
        <v>1114</v>
      </c>
      <c r="FK186">
        <v>1716943624</v>
      </c>
      <c r="FL186">
        <v>1716943623</v>
      </c>
      <c r="FM186">
        <v>170</v>
      </c>
      <c r="FN186">
        <v>-0.11600000000000001</v>
      </c>
      <c r="FO186">
        <v>-1E-3</v>
      </c>
      <c r="FP186">
        <v>-9.7000000000000003E-2</v>
      </c>
      <c r="FQ186">
        <v>0.41899999999999998</v>
      </c>
      <c r="FR186">
        <v>418</v>
      </c>
      <c r="FS186">
        <v>19</v>
      </c>
      <c r="FT186">
        <v>0.19</v>
      </c>
      <c r="FU186">
        <v>0.13</v>
      </c>
      <c r="FV186">
        <v>-9.1255419999999994</v>
      </c>
      <c r="FW186">
        <v>-0.27267518796990903</v>
      </c>
      <c r="FX186">
        <v>3.5585248291953697E-2</v>
      </c>
      <c r="FY186">
        <v>1</v>
      </c>
      <c r="FZ186">
        <v>408.44946666666698</v>
      </c>
      <c r="GA186">
        <v>-0.81707142857199599</v>
      </c>
      <c r="GB186">
        <v>6.0432735794062303E-2</v>
      </c>
      <c r="GC186">
        <v>1</v>
      </c>
      <c r="GD186">
        <v>1.1027389999999999</v>
      </c>
      <c r="GE186">
        <v>7.7431578947372102E-3</v>
      </c>
      <c r="GF186">
        <v>2.0169950421356901E-3</v>
      </c>
      <c r="GG186">
        <v>1</v>
      </c>
      <c r="GH186">
        <v>9.9989181250000003E-2</v>
      </c>
      <c r="GI186">
        <v>-1.18458529411819E-3</v>
      </c>
      <c r="GJ186">
        <v>1.8849589259036E-4</v>
      </c>
      <c r="GK186">
        <v>1</v>
      </c>
      <c r="GL186">
        <v>4</v>
      </c>
      <c r="GM186">
        <v>4</v>
      </c>
      <c r="GN186" t="s">
        <v>440</v>
      </c>
      <c r="GO186">
        <v>2.9508700000000001</v>
      </c>
      <c r="GP186">
        <v>2.8858100000000002</v>
      </c>
      <c r="GQ186">
        <v>9.9952399999999997E-2</v>
      </c>
      <c r="GR186">
        <v>0.10402699999999999</v>
      </c>
      <c r="GS186">
        <v>0.10219200000000001</v>
      </c>
      <c r="GT186">
        <v>0.10413799999999999</v>
      </c>
      <c r="GU186">
        <v>33177.300000000003</v>
      </c>
      <c r="GV186">
        <v>24814.7</v>
      </c>
      <c r="GW186">
        <v>34649.9</v>
      </c>
      <c r="GX186">
        <v>24810.7</v>
      </c>
      <c r="GY186">
        <v>41629</v>
      </c>
      <c r="GZ186">
        <v>28425.7</v>
      </c>
      <c r="HA186">
        <v>47540.6</v>
      </c>
      <c r="HB186">
        <v>32844.400000000001</v>
      </c>
      <c r="HC186">
        <v>2.1307499999999999</v>
      </c>
      <c r="HD186">
        <v>2.1659999999999999</v>
      </c>
      <c r="HE186">
        <v>4.6096699999999997E-2</v>
      </c>
      <c r="HF186">
        <v>0</v>
      </c>
      <c r="HG186">
        <v>21.788699999999999</v>
      </c>
      <c r="HH186">
        <v>999.9</v>
      </c>
      <c r="HI186">
        <v>59.686999999999998</v>
      </c>
      <c r="HJ186">
        <v>27.472999999999999</v>
      </c>
      <c r="HK186">
        <v>21.858499999999999</v>
      </c>
      <c r="HL186">
        <v>61.367699999999999</v>
      </c>
      <c r="HM186">
        <v>31.061699999999998</v>
      </c>
      <c r="HN186">
        <v>1</v>
      </c>
      <c r="HO186">
        <v>-0.32602900000000001</v>
      </c>
      <c r="HP186">
        <v>0.15343100000000001</v>
      </c>
      <c r="HQ186">
        <v>20.352399999999999</v>
      </c>
      <c r="HR186">
        <v>5.2112999999999996</v>
      </c>
      <c r="HS186">
        <v>11.950100000000001</v>
      </c>
      <c r="HT186">
        <v>4.9897499999999999</v>
      </c>
      <c r="HU186">
        <v>3.2989999999999999</v>
      </c>
      <c r="HV186">
        <v>9999</v>
      </c>
      <c r="HW186">
        <v>999.9</v>
      </c>
      <c r="HX186">
        <v>9999</v>
      </c>
      <c r="HY186">
        <v>9999</v>
      </c>
      <c r="HZ186">
        <v>1.8702700000000001</v>
      </c>
      <c r="IA186">
        <v>1.8795500000000001</v>
      </c>
      <c r="IB186">
        <v>1.8794500000000001</v>
      </c>
      <c r="IC186">
        <v>1.8720699999999999</v>
      </c>
      <c r="ID186">
        <v>1.8760699999999999</v>
      </c>
      <c r="IE186">
        <v>1.87727</v>
      </c>
      <c r="IF186">
        <v>1.8773</v>
      </c>
      <c r="IG186">
        <v>1.88019</v>
      </c>
      <c r="IH186">
        <v>5</v>
      </c>
      <c r="II186">
        <v>0</v>
      </c>
      <c r="IJ186">
        <v>0</v>
      </c>
      <c r="IK186">
        <v>0</v>
      </c>
      <c r="IL186" t="s">
        <v>441</v>
      </c>
      <c r="IM186" t="s">
        <v>442</v>
      </c>
      <c r="IN186" t="s">
        <v>443</v>
      </c>
      <c r="IO186" t="s">
        <v>443</v>
      </c>
      <c r="IP186" t="s">
        <v>443</v>
      </c>
      <c r="IQ186" t="s">
        <v>443</v>
      </c>
      <c r="IR186">
        <v>0</v>
      </c>
      <c r="IS186">
        <v>100</v>
      </c>
      <c r="IT186">
        <v>100</v>
      </c>
      <c r="IU186">
        <v>-9.7000000000000003E-2</v>
      </c>
      <c r="IV186">
        <v>0.41899999999999998</v>
      </c>
      <c r="IW186">
        <v>-0.89707038515987902</v>
      </c>
      <c r="IX186">
        <v>3.1429845563750499E-3</v>
      </c>
      <c r="IY186">
        <v>-2.6191379260519398E-6</v>
      </c>
      <c r="IZ186">
        <v>8.1946225552374905E-10</v>
      </c>
      <c r="JA186">
        <v>4.2566138380768399E-3</v>
      </c>
      <c r="JB186">
        <v>-4.0743828274618102E-2</v>
      </c>
      <c r="JC186">
        <v>3.8132344040852999E-3</v>
      </c>
      <c r="JD186">
        <v>-2.3311986755717701E-5</v>
      </c>
      <c r="JE186">
        <v>5</v>
      </c>
      <c r="JF186">
        <v>2227</v>
      </c>
      <c r="JG186">
        <v>1</v>
      </c>
      <c r="JH186">
        <v>23</v>
      </c>
      <c r="JI186">
        <v>4.5999999999999996</v>
      </c>
      <c r="JJ186">
        <v>4.5999999999999996</v>
      </c>
      <c r="JK186">
        <v>0.161133</v>
      </c>
      <c r="JL186">
        <v>4.99878</v>
      </c>
      <c r="JM186">
        <v>1.5954600000000001</v>
      </c>
      <c r="JN186">
        <v>2.3156699999999999</v>
      </c>
      <c r="JO186">
        <v>1.49658</v>
      </c>
      <c r="JP186">
        <v>2.4633799999999999</v>
      </c>
      <c r="JQ186">
        <v>30.372399999999999</v>
      </c>
      <c r="JR186">
        <v>24.315200000000001</v>
      </c>
      <c r="JS186">
        <v>2</v>
      </c>
      <c r="JT186">
        <v>506.81400000000002</v>
      </c>
      <c r="JU186">
        <v>549.56799999999998</v>
      </c>
      <c r="JV186">
        <v>22.0001</v>
      </c>
      <c r="JW186">
        <v>23.145900000000001</v>
      </c>
      <c r="JX186">
        <v>30.0001</v>
      </c>
      <c r="JY186">
        <v>23.194900000000001</v>
      </c>
      <c r="JZ186">
        <v>23.167300000000001</v>
      </c>
      <c r="KA186">
        <v>-1</v>
      </c>
      <c r="KB186">
        <v>20.05</v>
      </c>
      <c r="KC186">
        <v>95.7</v>
      </c>
      <c r="KD186">
        <v>22</v>
      </c>
      <c r="KE186">
        <v>400</v>
      </c>
      <c r="KF186">
        <v>15.3735</v>
      </c>
      <c r="KG186">
        <v>100.535</v>
      </c>
      <c r="KH186">
        <v>100.456</v>
      </c>
    </row>
    <row r="187" spans="1:294" x14ac:dyDescent="0.35">
      <c r="A187">
        <v>169</v>
      </c>
      <c r="B187">
        <v>1716943888</v>
      </c>
      <c r="C187">
        <v>54902</v>
      </c>
      <c r="D187" t="s">
        <v>1115</v>
      </c>
      <c r="E187" t="s">
        <v>1116</v>
      </c>
      <c r="F187">
        <v>15</v>
      </c>
      <c r="G187">
        <v>1716943880</v>
      </c>
      <c r="H187">
        <f t="shared" si="100"/>
        <v>9.4242413799234441E-4</v>
      </c>
      <c r="I187">
        <f t="shared" si="101"/>
        <v>0.94242413799234437</v>
      </c>
      <c r="J187">
        <f t="shared" si="102"/>
        <v>7.1480227082100178</v>
      </c>
      <c r="K187">
        <f t="shared" si="103"/>
        <v>408.67733333333302</v>
      </c>
      <c r="L187">
        <f t="shared" si="104"/>
        <v>290.41073820132215</v>
      </c>
      <c r="M187">
        <f t="shared" si="105"/>
        <v>29.209645774689545</v>
      </c>
      <c r="N187">
        <f t="shared" si="106"/>
        <v>41.104954371680442</v>
      </c>
      <c r="O187">
        <f t="shared" si="107"/>
        <v>0.10284185843428248</v>
      </c>
      <c r="P187">
        <f t="shared" si="108"/>
        <v>2.939504516773833</v>
      </c>
      <c r="Q187">
        <f t="shared" si="109"/>
        <v>0.10088400523982821</v>
      </c>
      <c r="R187">
        <f t="shared" si="110"/>
        <v>6.3225304122960291E-2</v>
      </c>
      <c r="S187">
        <f t="shared" si="111"/>
        <v>77.173904864945513</v>
      </c>
      <c r="T187">
        <f t="shared" si="112"/>
        <v>23.678694396932862</v>
      </c>
      <c r="U187">
        <f t="shared" si="113"/>
        <v>23.678694396932862</v>
      </c>
      <c r="V187">
        <f t="shared" si="114"/>
        <v>2.9376544811470575</v>
      </c>
      <c r="W187">
        <f t="shared" si="115"/>
        <v>69.679808995544803</v>
      </c>
      <c r="X187">
        <f t="shared" si="116"/>
        <v>2.021228054169923</v>
      </c>
      <c r="Y187">
        <f t="shared" si="117"/>
        <v>2.9007370762155169</v>
      </c>
      <c r="Z187">
        <f t="shared" si="118"/>
        <v>0.9164264269771345</v>
      </c>
      <c r="AA187">
        <f t="shared" si="119"/>
        <v>-41.560904485462387</v>
      </c>
      <c r="AB187">
        <f t="shared" si="120"/>
        <v>-33.256584793652664</v>
      </c>
      <c r="AC187">
        <f t="shared" si="121"/>
        <v>-2.3589187370976932</v>
      </c>
      <c r="AD187">
        <f t="shared" si="122"/>
        <v>-2.503151267234216E-3</v>
      </c>
      <c r="AE187">
        <f t="shared" si="123"/>
        <v>6.9762062938893106</v>
      </c>
      <c r="AF187">
        <f t="shared" si="124"/>
        <v>0.87078367845711968</v>
      </c>
      <c r="AG187">
        <f t="shared" si="125"/>
        <v>7.1480227082100178</v>
      </c>
      <c r="AH187">
        <v>425.57386208464197</v>
      </c>
      <c r="AI187">
        <v>416.83681212121201</v>
      </c>
      <c r="AJ187">
        <v>-6.1391442993554205E-4</v>
      </c>
      <c r="AK187">
        <v>67.039668953260303</v>
      </c>
      <c r="AL187">
        <f t="shared" si="126"/>
        <v>0.94242413799234437</v>
      </c>
      <c r="AM187">
        <v>19.0719690327244</v>
      </c>
      <c r="AN187">
        <v>20.179510909090901</v>
      </c>
      <c r="AO187">
        <v>6.1820006975972096E-6</v>
      </c>
      <c r="AP187">
        <v>77.591480747423901</v>
      </c>
      <c r="AQ187">
        <v>0</v>
      </c>
      <c r="AR187">
        <v>0</v>
      </c>
      <c r="AS187">
        <f t="shared" si="127"/>
        <v>1</v>
      </c>
      <c r="AT187">
        <f t="shared" si="128"/>
        <v>0</v>
      </c>
      <c r="AU187">
        <f t="shared" si="129"/>
        <v>53809.272811329763</v>
      </c>
      <c r="AV187" t="s">
        <v>484</v>
      </c>
      <c r="AW187">
        <v>10531.5</v>
      </c>
      <c r="AX187">
        <v>1256.3007692307699</v>
      </c>
      <c r="AY187">
        <v>6278</v>
      </c>
      <c r="AZ187">
        <f t="shared" si="130"/>
        <v>0.79988837699414306</v>
      </c>
      <c r="BA187">
        <v>-1.58532174459789</v>
      </c>
      <c r="BB187" t="s">
        <v>1117</v>
      </c>
      <c r="BC187">
        <v>10512.3</v>
      </c>
      <c r="BD187">
        <v>2279.6188000000002</v>
      </c>
      <c r="BE187">
        <v>2933.42</v>
      </c>
      <c r="BF187">
        <f t="shared" si="131"/>
        <v>0.22288018763081996</v>
      </c>
      <c r="BG187">
        <v>0.5</v>
      </c>
      <c r="BH187">
        <f t="shared" si="132"/>
        <v>336.58347576580587</v>
      </c>
      <c r="BI187">
        <f t="shared" si="133"/>
        <v>7.1480227082100178</v>
      </c>
      <c r="BJ187">
        <f t="shared" si="134"/>
        <v>37.50889411605818</v>
      </c>
      <c r="BK187">
        <f t="shared" si="135"/>
        <v>2.5947038644536881E-2</v>
      </c>
      <c r="BL187">
        <f t="shared" si="136"/>
        <v>1.140164040607891</v>
      </c>
      <c r="BM187">
        <f t="shared" si="137"/>
        <v>1022.9128866070633</v>
      </c>
      <c r="BN187" t="s">
        <v>438</v>
      </c>
      <c r="BO187">
        <v>0</v>
      </c>
      <c r="BP187">
        <f t="shared" si="138"/>
        <v>1022.9128866070633</v>
      </c>
      <c r="BQ187">
        <f t="shared" si="139"/>
        <v>0.65129000054303055</v>
      </c>
      <c r="BR187">
        <f t="shared" si="140"/>
        <v>0.34221343402322713</v>
      </c>
      <c r="BS187">
        <f t="shared" si="141"/>
        <v>0.63644615737693799</v>
      </c>
      <c r="BT187">
        <f t="shared" si="142"/>
        <v>0.38983584947632277</v>
      </c>
      <c r="BU187">
        <f t="shared" si="143"/>
        <v>0.66602555157164867</v>
      </c>
      <c r="BV187">
        <f t="shared" si="144"/>
        <v>0.15355836319318611</v>
      </c>
      <c r="BW187">
        <f t="shared" si="145"/>
        <v>0.84644163680681395</v>
      </c>
      <c r="DF187">
        <f t="shared" si="146"/>
        <v>399.99533333333301</v>
      </c>
      <c r="DG187">
        <f t="shared" si="147"/>
        <v>336.58347576580587</v>
      </c>
      <c r="DH187">
        <f t="shared" si="148"/>
        <v>0.84146850654709171</v>
      </c>
      <c r="DI187">
        <f t="shared" si="149"/>
        <v>0.19293701309418337</v>
      </c>
      <c r="DJ187">
        <v>1716943880</v>
      </c>
      <c r="DK187">
        <v>408.67733333333302</v>
      </c>
      <c r="DL187">
        <v>417.47179999999997</v>
      </c>
      <c r="DM187">
        <v>20.0956333333333</v>
      </c>
      <c r="DN187">
        <v>19.07216</v>
      </c>
      <c r="DO187">
        <v>408.55233333333302</v>
      </c>
      <c r="DP187">
        <v>19.676633333333299</v>
      </c>
      <c r="DQ187">
        <v>500.22879999999998</v>
      </c>
      <c r="DR187">
        <v>100.480533333333</v>
      </c>
      <c r="DS187">
        <v>9.9927139999999998E-2</v>
      </c>
      <c r="DT187">
        <v>23.46884</v>
      </c>
      <c r="DU187">
        <v>22.563079999999999</v>
      </c>
      <c r="DV187">
        <v>999.9</v>
      </c>
      <c r="DW187">
        <v>0</v>
      </c>
      <c r="DX187">
        <v>0</v>
      </c>
      <c r="DY187">
        <v>10008.762000000001</v>
      </c>
      <c r="DZ187">
        <v>0</v>
      </c>
      <c r="EA187">
        <v>0.22148200000000001</v>
      </c>
      <c r="EB187">
        <v>-9.0294846666666704</v>
      </c>
      <c r="EC187">
        <v>416.85340000000002</v>
      </c>
      <c r="ED187">
        <v>425.588666666667</v>
      </c>
      <c r="EE187">
        <v>1.105038</v>
      </c>
      <c r="EF187">
        <v>417.47179999999997</v>
      </c>
      <c r="EG187">
        <v>19.07216</v>
      </c>
      <c r="EH187">
        <v>2.0274146666666701</v>
      </c>
      <c r="EI187">
        <v>1.9163793333333301</v>
      </c>
      <c r="EJ187">
        <v>17.660066666666701</v>
      </c>
      <c r="EK187">
        <v>16.769853333333302</v>
      </c>
      <c r="EL187">
        <v>399.99533333333301</v>
      </c>
      <c r="EM187">
        <v>0.95001706666666696</v>
      </c>
      <c r="EN187">
        <v>4.9983066666666701E-2</v>
      </c>
      <c r="EO187">
        <v>0</v>
      </c>
      <c r="EP187">
        <v>2279.6019999999999</v>
      </c>
      <c r="EQ187">
        <v>8.3295499999999993</v>
      </c>
      <c r="ER187">
        <v>4835.0586666666704</v>
      </c>
      <c r="ES187">
        <v>3981.2846666666701</v>
      </c>
      <c r="ET187">
        <v>38.108199999999997</v>
      </c>
      <c r="EU187">
        <v>41.2582666666667</v>
      </c>
      <c r="EV187">
        <v>39.970599999999997</v>
      </c>
      <c r="EW187">
        <v>41.487400000000001</v>
      </c>
      <c r="EX187">
        <v>41.074599999999997</v>
      </c>
      <c r="EY187">
        <v>372.088666666667</v>
      </c>
      <c r="EZ187">
        <v>19.579999999999998</v>
      </c>
      <c r="FA187">
        <v>0</v>
      </c>
      <c r="FB187">
        <v>299</v>
      </c>
      <c r="FC187">
        <v>0</v>
      </c>
      <c r="FD187">
        <v>2279.6188000000002</v>
      </c>
      <c r="FE187">
        <v>3.60461537513283</v>
      </c>
      <c r="FF187">
        <v>11.4230769171616</v>
      </c>
      <c r="FG187">
        <v>4835.2695999999996</v>
      </c>
      <c r="FH187">
        <v>15</v>
      </c>
      <c r="FI187">
        <v>1716943929</v>
      </c>
      <c r="FJ187" t="s">
        <v>1118</v>
      </c>
      <c r="FK187">
        <v>1716943929</v>
      </c>
      <c r="FL187">
        <v>1716943911</v>
      </c>
      <c r="FM187">
        <v>171</v>
      </c>
      <c r="FN187">
        <v>0.223</v>
      </c>
      <c r="FO187">
        <v>0</v>
      </c>
      <c r="FP187">
        <v>0.125</v>
      </c>
      <c r="FQ187">
        <v>0.41899999999999998</v>
      </c>
      <c r="FR187">
        <v>417</v>
      </c>
      <c r="FS187">
        <v>19</v>
      </c>
      <c r="FT187">
        <v>0.26</v>
      </c>
      <c r="FU187">
        <v>7.0000000000000007E-2</v>
      </c>
      <c r="FV187">
        <v>-9.0231294999999996</v>
      </c>
      <c r="FW187">
        <v>-0.14204075187968901</v>
      </c>
      <c r="FX187">
        <v>3.1995317231588903E-2</v>
      </c>
      <c r="FY187">
        <v>1</v>
      </c>
      <c r="FZ187">
        <v>408.44426666666698</v>
      </c>
      <c r="GA187">
        <v>-0.13692857142835299</v>
      </c>
      <c r="GB187">
        <v>1.19580749101021E-2</v>
      </c>
      <c r="GC187">
        <v>1</v>
      </c>
      <c r="GD187">
        <v>1.1042725</v>
      </c>
      <c r="GE187">
        <v>1.8645563909774201E-2</v>
      </c>
      <c r="GF187">
        <v>2.6382510778923301E-3</v>
      </c>
      <c r="GG187">
        <v>1</v>
      </c>
      <c r="GH187">
        <v>9.9920743749999999E-2</v>
      </c>
      <c r="GI187">
        <v>5.1915000000003503E-4</v>
      </c>
      <c r="GJ187">
        <v>1.02167038280149E-4</v>
      </c>
      <c r="GK187">
        <v>1</v>
      </c>
      <c r="GL187">
        <v>4</v>
      </c>
      <c r="GM187">
        <v>4</v>
      </c>
      <c r="GN187" t="s">
        <v>440</v>
      </c>
      <c r="GO187">
        <v>2.9510700000000001</v>
      </c>
      <c r="GP187">
        <v>2.88592</v>
      </c>
      <c r="GQ187">
        <v>0.10000199999999999</v>
      </c>
      <c r="GR187">
        <v>0.104035</v>
      </c>
      <c r="GS187">
        <v>0.102187</v>
      </c>
      <c r="GT187">
        <v>0.104116</v>
      </c>
      <c r="GU187">
        <v>33178</v>
      </c>
      <c r="GV187">
        <v>24814.9</v>
      </c>
      <c r="GW187">
        <v>34652.400000000001</v>
      </c>
      <c r="GX187">
        <v>24811</v>
      </c>
      <c r="GY187">
        <v>41630.1</v>
      </c>
      <c r="GZ187">
        <v>28426.2</v>
      </c>
      <c r="HA187">
        <v>47541.8</v>
      </c>
      <c r="HB187">
        <v>32844.199999999997</v>
      </c>
      <c r="HC187">
        <v>2.1309</v>
      </c>
      <c r="HD187">
        <v>2.16642</v>
      </c>
      <c r="HE187">
        <v>4.4699799999999998E-2</v>
      </c>
      <c r="HF187">
        <v>0</v>
      </c>
      <c r="HG187">
        <v>21.8186</v>
      </c>
      <c r="HH187">
        <v>999.9</v>
      </c>
      <c r="HI187">
        <v>59.674999999999997</v>
      </c>
      <c r="HJ187">
        <v>27.442</v>
      </c>
      <c r="HK187">
        <v>21.813300000000002</v>
      </c>
      <c r="HL187">
        <v>61.697699999999998</v>
      </c>
      <c r="HM187">
        <v>31.009599999999999</v>
      </c>
      <c r="HN187">
        <v>1</v>
      </c>
      <c r="HO187">
        <v>-0.32734000000000002</v>
      </c>
      <c r="HP187">
        <v>0.139461</v>
      </c>
      <c r="HQ187">
        <v>20.352599999999999</v>
      </c>
      <c r="HR187">
        <v>5.2141500000000001</v>
      </c>
      <c r="HS187">
        <v>11.950100000000001</v>
      </c>
      <c r="HT187">
        <v>4.9893000000000001</v>
      </c>
      <c r="HU187">
        <v>3.2989999999999999</v>
      </c>
      <c r="HV187">
        <v>9999</v>
      </c>
      <c r="HW187">
        <v>999.9</v>
      </c>
      <c r="HX187">
        <v>9999</v>
      </c>
      <c r="HY187">
        <v>9999</v>
      </c>
      <c r="HZ187">
        <v>1.8702700000000001</v>
      </c>
      <c r="IA187">
        <v>1.87951</v>
      </c>
      <c r="IB187">
        <v>1.8794299999999999</v>
      </c>
      <c r="IC187">
        <v>1.87201</v>
      </c>
      <c r="ID187">
        <v>1.8760699999999999</v>
      </c>
      <c r="IE187">
        <v>1.87721</v>
      </c>
      <c r="IF187">
        <v>1.87731</v>
      </c>
      <c r="IG187">
        <v>1.88019</v>
      </c>
      <c r="IH187">
        <v>5</v>
      </c>
      <c r="II187">
        <v>0</v>
      </c>
      <c r="IJ187">
        <v>0</v>
      </c>
      <c r="IK187">
        <v>0</v>
      </c>
      <c r="IL187" t="s">
        <v>441</v>
      </c>
      <c r="IM187" t="s">
        <v>442</v>
      </c>
      <c r="IN187" t="s">
        <v>443</v>
      </c>
      <c r="IO187" t="s">
        <v>443</v>
      </c>
      <c r="IP187" t="s">
        <v>443</v>
      </c>
      <c r="IQ187" t="s">
        <v>443</v>
      </c>
      <c r="IR187">
        <v>0</v>
      </c>
      <c r="IS187">
        <v>100</v>
      </c>
      <c r="IT187">
        <v>100</v>
      </c>
      <c r="IU187">
        <v>0.125</v>
      </c>
      <c r="IV187">
        <v>0.41899999999999998</v>
      </c>
      <c r="IW187">
        <v>-1.01268692360638</v>
      </c>
      <c r="IX187">
        <v>3.1429845563750499E-3</v>
      </c>
      <c r="IY187">
        <v>-2.6191379260519398E-6</v>
      </c>
      <c r="IZ187">
        <v>8.1946225552374905E-10</v>
      </c>
      <c r="JA187">
        <v>3.4892581363161102E-3</v>
      </c>
      <c r="JB187">
        <v>-4.0743828274618102E-2</v>
      </c>
      <c r="JC187">
        <v>3.8132344040852999E-3</v>
      </c>
      <c r="JD187">
        <v>-2.3311986755717701E-5</v>
      </c>
      <c r="JE187">
        <v>5</v>
      </c>
      <c r="JF187">
        <v>2227</v>
      </c>
      <c r="JG187">
        <v>1</v>
      </c>
      <c r="JH187">
        <v>23</v>
      </c>
      <c r="JI187">
        <v>4.4000000000000004</v>
      </c>
      <c r="JJ187">
        <v>4.4000000000000004</v>
      </c>
      <c r="JK187">
        <v>0.161133</v>
      </c>
      <c r="JL187">
        <v>4.99878</v>
      </c>
      <c r="JM187">
        <v>1.5954600000000001</v>
      </c>
      <c r="JN187">
        <v>2.3156699999999999</v>
      </c>
      <c r="JO187">
        <v>1.49658</v>
      </c>
      <c r="JP187">
        <v>2.47437</v>
      </c>
      <c r="JQ187">
        <v>30.372399999999999</v>
      </c>
      <c r="JR187">
        <v>24.323899999999998</v>
      </c>
      <c r="JS187">
        <v>2</v>
      </c>
      <c r="JT187">
        <v>506.72</v>
      </c>
      <c r="JU187">
        <v>549.654</v>
      </c>
      <c r="JV187">
        <v>22.0002</v>
      </c>
      <c r="JW187">
        <v>23.124500000000001</v>
      </c>
      <c r="JX187">
        <v>30</v>
      </c>
      <c r="JY187">
        <v>23.1755</v>
      </c>
      <c r="JZ187">
        <v>23.148</v>
      </c>
      <c r="KA187">
        <v>-1</v>
      </c>
      <c r="KB187">
        <v>20.05</v>
      </c>
      <c r="KC187">
        <v>95.7</v>
      </c>
      <c r="KD187">
        <v>22</v>
      </c>
      <c r="KE187">
        <v>400</v>
      </c>
      <c r="KF187">
        <v>15.3735</v>
      </c>
      <c r="KG187">
        <v>100.54</v>
      </c>
      <c r="KH187">
        <v>100.456</v>
      </c>
    </row>
    <row r="188" spans="1:294" x14ac:dyDescent="0.35">
      <c r="A188">
        <v>170</v>
      </c>
      <c r="B188">
        <v>1716944188.0999999</v>
      </c>
      <c r="C188">
        <v>55202.099999904603</v>
      </c>
      <c r="D188" t="s">
        <v>1119</v>
      </c>
      <c r="E188" t="s">
        <v>1120</v>
      </c>
      <c r="F188">
        <v>15</v>
      </c>
      <c r="G188">
        <v>1716944180.0999999</v>
      </c>
      <c r="H188">
        <f t="shared" si="100"/>
        <v>9.4088515270434746E-4</v>
      </c>
      <c r="I188">
        <f t="shared" si="101"/>
        <v>0.94088515270434747</v>
      </c>
      <c r="J188">
        <f t="shared" si="102"/>
        <v>7.1720928751303132</v>
      </c>
      <c r="K188">
        <f t="shared" si="103"/>
        <v>407.96353333333298</v>
      </c>
      <c r="L188">
        <f t="shared" si="104"/>
        <v>289.14441772727213</v>
      </c>
      <c r="M188">
        <f t="shared" si="105"/>
        <v>29.081770589876687</v>
      </c>
      <c r="N188">
        <f t="shared" si="106"/>
        <v>41.032443160034269</v>
      </c>
      <c r="O188">
        <f t="shared" si="107"/>
        <v>0.10267178299115771</v>
      </c>
      <c r="P188">
        <f t="shared" si="108"/>
        <v>2.9368270415836992</v>
      </c>
      <c r="Q188">
        <f t="shared" si="109"/>
        <v>0.1007185912127941</v>
      </c>
      <c r="R188">
        <f t="shared" si="110"/>
        <v>6.3121511192600427E-2</v>
      </c>
      <c r="S188">
        <f t="shared" si="111"/>
        <v>77.177956240843685</v>
      </c>
      <c r="T188">
        <f t="shared" si="112"/>
        <v>23.675911022719891</v>
      </c>
      <c r="U188">
        <f t="shared" si="113"/>
        <v>23.675911022719891</v>
      </c>
      <c r="V188">
        <f t="shared" si="114"/>
        <v>2.9371621564391326</v>
      </c>
      <c r="W188">
        <f t="shared" si="115"/>
        <v>69.677265452165159</v>
      </c>
      <c r="X188">
        <f t="shared" si="116"/>
        <v>2.0207414787398013</v>
      </c>
      <c r="Y188">
        <f t="shared" si="117"/>
        <v>2.9001446391823182</v>
      </c>
      <c r="Z188">
        <f t="shared" si="118"/>
        <v>0.91642067769933133</v>
      </c>
      <c r="AA188">
        <f t="shared" si="119"/>
        <v>-41.493035234261725</v>
      </c>
      <c r="AB188">
        <f t="shared" si="120"/>
        <v>-33.321812148856736</v>
      </c>
      <c r="AC188">
        <f t="shared" si="121"/>
        <v>-2.3656263677813167</v>
      </c>
      <c r="AD188">
        <f t="shared" si="122"/>
        <v>-2.517510056094352E-3</v>
      </c>
      <c r="AE188">
        <f t="shared" si="123"/>
        <v>7.3779154587385714</v>
      </c>
      <c r="AF188">
        <f t="shared" si="124"/>
        <v>0.87152075621016345</v>
      </c>
      <c r="AG188">
        <f t="shared" si="125"/>
        <v>7.1720928751303132</v>
      </c>
      <c r="AH188">
        <v>425.23421170453599</v>
      </c>
      <c r="AI188">
        <v>416.49302424242399</v>
      </c>
      <c r="AJ188">
        <v>-5.2411054497399096E-3</v>
      </c>
      <c r="AK188">
        <v>67.039418139260505</v>
      </c>
      <c r="AL188">
        <f t="shared" si="126"/>
        <v>0.94088515270434747</v>
      </c>
      <c r="AM188">
        <v>19.064285700668002</v>
      </c>
      <c r="AN188">
        <v>20.170152727272701</v>
      </c>
      <c r="AO188">
        <v>-1.29295476044022E-5</v>
      </c>
      <c r="AP188">
        <v>77.578457451082599</v>
      </c>
      <c r="AQ188">
        <v>0</v>
      </c>
      <c r="AR188">
        <v>0</v>
      </c>
      <c r="AS188">
        <f t="shared" si="127"/>
        <v>1</v>
      </c>
      <c r="AT188">
        <f t="shared" si="128"/>
        <v>0</v>
      </c>
      <c r="AU188">
        <f t="shared" si="129"/>
        <v>53731.257218868566</v>
      </c>
      <c r="AV188" t="s">
        <v>484</v>
      </c>
      <c r="AW188">
        <v>10531.5</v>
      </c>
      <c r="AX188">
        <v>1256.3007692307699</v>
      </c>
      <c r="AY188">
        <v>6278</v>
      </c>
      <c r="AZ188">
        <f t="shared" si="130"/>
        <v>0.79988837699414306</v>
      </c>
      <c r="BA188">
        <v>-1.58532174459789</v>
      </c>
      <c r="BB188" t="s">
        <v>1121</v>
      </c>
      <c r="BC188">
        <v>10510.8</v>
      </c>
      <c r="BD188">
        <v>2279.9238461538498</v>
      </c>
      <c r="BE188">
        <v>2930.18</v>
      </c>
      <c r="BF188">
        <f t="shared" si="131"/>
        <v>0.22191679482016469</v>
      </c>
      <c r="BG188">
        <v>0.5</v>
      </c>
      <c r="BH188">
        <f t="shared" si="132"/>
        <v>336.60139478708874</v>
      </c>
      <c r="BI188">
        <f t="shared" si="133"/>
        <v>7.1720928751303132</v>
      </c>
      <c r="BJ188">
        <f t="shared" si="134"/>
        <v>37.348751331573808</v>
      </c>
      <c r="BK188">
        <f t="shared" si="135"/>
        <v>2.6017166759714563E-2</v>
      </c>
      <c r="BL188">
        <f t="shared" si="136"/>
        <v>1.1425304930072557</v>
      </c>
      <c r="BM188">
        <f t="shared" si="137"/>
        <v>1022.5186233200953</v>
      </c>
      <c r="BN188" t="s">
        <v>438</v>
      </c>
      <c r="BO188">
        <v>0</v>
      </c>
      <c r="BP188">
        <f t="shared" si="138"/>
        <v>1022.5186233200953</v>
      </c>
      <c r="BQ188">
        <f t="shared" si="139"/>
        <v>0.65103897258185661</v>
      </c>
      <c r="BR188">
        <f t="shared" si="140"/>
        <v>0.34086560738460636</v>
      </c>
      <c r="BS188">
        <f t="shared" si="141"/>
        <v>0.63701491072830152</v>
      </c>
      <c r="BT188">
        <f t="shared" si="142"/>
        <v>0.38847256235285582</v>
      </c>
      <c r="BU188">
        <f t="shared" si="143"/>
        <v>0.6666707515032072</v>
      </c>
      <c r="BV188">
        <f t="shared" si="144"/>
        <v>0.15287415506796545</v>
      </c>
      <c r="BW188">
        <f t="shared" si="145"/>
        <v>0.84712584493203458</v>
      </c>
      <c r="DF188">
        <f t="shared" si="146"/>
        <v>400.01666666666699</v>
      </c>
      <c r="DG188">
        <f t="shared" si="147"/>
        <v>336.60139478708874</v>
      </c>
      <c r="DH188">
        <f t="shared" si="148"/>
        <v>0.84146842578331349</v>
      </c>
      <c r="DI188">
        <f t="shared" si="149"/>
        <v>0.1929368515666271</v>
      </c>
      <c r="DJ188">
        <v>1716944180.0999999</v>
      </c>
      <c r="DK188">
        <v>407.96353333333298</v>
      </c>
      <c r="DL188">
        <v>417.239466666667</v>
      </c>
      <c r="DM188">
        <v>20.091146666666699</v>
      </c>
      <c r="DN188">
        <v>19.066800000000001</v>
      </c>
      <c r="DO188">
        <v>408.09853333333302</v>
      </c>
      <c r="DP188">
        <v>19.674146666666701</v>
      </c>
      <c r="DQ188">
        <v>500.22766666666701</v>
      </c>
      <c r="DR188">
        <v>100.478733333333</v>
      </c>
      <c r="DS188">
        <v>9.9969926666666695E-2</v>
      </c>
      <c r="DT188">
        <v>23.465453333333301</v>
      </c>
      <c r="DU188">
        <v>22.555613333333302</v>
      </c>
      <c r="DV188">
        <v>999.9</v>
      </c>
      <c r="DW188">
        <v>0</v>
      </c>
      <c r="DX188">
        <v>0</v>
      </c>
      <c r="DY188">
        <v>9993.7000000000007</v>
      </c>
      <c r="DZ188">
        <v>0</v>
      </c>
      <c r="EA188">
        <v>0.22148200000000001</v>
      </c>
      <c r="EB188">
        <v>-9.0286666666666697</v>
      </c>
      <c r="EC188">
        <v>416.61599999999999</v>
      </c>
      <c r="ED188">
        <v>425.34973333333301</v>
      </c>
      <c r="EE188">
        <v>1.1073153333333301</v>
      </c>
      <c r="EF188">
        <v>417.239466666667</v>
      </c>
      <c r="EG188">
        <v>19.066800000000001</v>
      </c>
      <c r="EH188">
        <v>2.02707066666667</v>
      </c>
      <c r="EI188">
        <v>1.9158106666666701</v>
      </c>
      <c r="EJ188">
        <v>17.657399999999999</v>
      </c>
      <c r="EK188">
        <v>16.765173333333301</v>
      </c>
      <c r="EL188">
        <v>400.01666666666699</v>
      </c>
      <c r="EM188">
        <v>0.95001933333333399</v>
      </c>
      <c r="EN188">
        <v>4.99807866666667E-2</v>
      </c>
      <c r="EO188">
        <v>0</v>
      </c>
      <c r="EP188">
        <v>2279.9713333333302</v>
      </c>
      <c r="EQ188">
        <v>8.3295499999999993</v>
      </c>
      <c r="ER188">
        <v>4835.6513333333296</v>
      </c>
      <c r="ES188">
        <v>3981.50066666667</v>
      </c>
      <c r="ET188">
        <v>38.108199999999997</v>
      </c>
      <c r="EU188">
        <v>41.25</v>
      </c>
      <c r="EV188">
        <v>39.941200000000002</v>
      </c>
      <c r="EW188">
        <v>41.466466666666697</v>
      </c>
      <c r="EX188">
        <v>41.070399999999999</v>
      </c>
      <c r="EY188">
        <v>372.11066666666699</v>
      </c>
      <c r="EZ188">
        <v>19.579999999999998</v>
      </c>
      <c r="FA188">
        <v>0</v>
      </c>
      <c r="FB188">
        <v>298.799999952316</v>
      </c>
      <c r="FC188">
        <v>0</v>
      </c>
      <c r="FD188">
        <v>2279.9238461538498</v>
      </c>
      <c r="FE188">
        <v>1.90495725075848</v>
      </c>
      <c r="FF188">
        <v>7.6977777342385503</v>
      </c>
      <c r="FG188">
        <v>4835.7</v>
      </c>
      <c r="FH188">
        <v>15</v>
      </c>
      <c r="FI188">
        <v>1716944216.0999999</v>
      </c>
      <c r="FJ188" t="s">
        <v>1122</v>
      </c>
      <c r="FK188">
        <v>1716944216.0999999</v>
      </c>
      <c r="FL188">
        <v>1716944212.0999999</v>
      </c>
      <c r="FM188">
        <v>172</v>
      </c>
      <c r="FN188">
        <v>-0.26</v>
      </c>
      <c r="FO188">
        <v>0</v>
      </c>
      <c r="FP188">
        <v>-0.13500000000000001</v>
      </c>
      <c r="FQ188">
        <v>0.41699999999999998</v>
      </c>
      <c r="FR188">
        <v>418</v>
      </c>
      <c r="FS188">
        <v>19</v>
      </c>
      <c r="FT188">
        <v>0.23</v>
      </c>
      <c r="FU188">
        <v>0.08</v>
      </c>
      <c r="FV188">
        <v>-9.0073085714285703</v>
      </c>
      <c r="FW188">
        <v>-0.25864753246753502</v>
      </c>
      <c r="FX188">
        <v>3.8300964215851802E-2</v>
      </c>
      <c r="FY188">
        <v>1</v>
      </c>
      <c r="FZ188">
        <v>408.24193750000001</v>
      </c>
      <c r="GA188">
        <v>-1.3972058823526401</v>
      </c>
      <c r="GB188">
        <v>0.108178364721182</v>
      </c>
      <c r="GC188">
        <v>0</v>
      </c>
      <c r="GD188">
        <v>1.1061366666666701</v>
      </c>
      <c r="GE188">
        <v>2.6607272727273298E-2</v>
      </c>
      <c r="GF188">
        <v>2.7816770093105699E-3</v>
      </c>
      <c r="GG188">
        <v>1</v>
      </c>
      <c r="GH188">
        <v>9.9969926666666695E-2</v>
      </c>
      <c r="GI188">
        <v>-1.08685714285701E-3</v>
      </c>
      <c r="GJ188">
        <v>1.4836431946020301E-4</v>
      </c>
      <c r="GK188">
        <v>1</v>
      </c>
      <c r="GL188">
        <v>3</v>
      </c>
      <c r="GM188">
        <v>4</v>
      </c>
      <c r="GN188" t="s">
        <v>448</v>
      </c>
      <c r="GO188">
        <v>2.9510900000000002</v>
      </c>
      <c r="GP188">
        <v>2.8860600000000001</v>
      </c>
      <c r="GQ188">
        <v>9.9904599999999996E-2</v>
      </c>
      <c r="GR188">
        <v>0.103974</v>
      </c>
      <c r="GS188">
        <v>0.10215200000000001</v>
      </c>
      <c r="GT188">
        <v>0.104063</v>
      </c>
      <c r="GU188">
        <v>33178.6</v>
      </c>
      <c r="GV188">
        <v>24814.9</v>
      </c>
      <c r="GW188">
        <v>34649.1</v>
      </c>
      <c r="GX188">
        <v>24809.3</v>
      </c>
      <c r="GY188">
        <v>41630</v>
      </c>
      <c r="GZ188">
        <v>28425.8</v>
      </c>
      <c r="HA188">
        <v>47539.8</v>
      </c>
      <c r="HB188">
        <v>32841.9</v>
      </c>
      <c r="HC188">
        <v>2.1310799999999999</v>
      </c>
      <c r="HD188">
        <v>2.1667700000000001</v>
      </c>
      <c r="HE188">
        <v>4.5806199999999998E-2</v>
      </c>
      <c r="HF188">
        <v>0</v>
      </c>
      <c r="HG188">
        <v>21.796900000000001</v>
      </c>
      <c r="HH188">
        <v>999.9</v>
      </c>
      <c r="HI188">
        <v>59.686999999999998</v>
      </c>
      <c r="HJ188">
        <v>27.442</v>
      </c>
      <c r="HK188">
        <v>21.819199999999999</v>
      </c>
      <c r="HL188">
        <v>61.4223</v>
      </c>
      <c r="HM188">
        <v>31.322099999999999</v>
      </c>
      <c r="HN188">
        <v>1</v>
      </c>
      <c r="HO188">
        <v>-0.32782800000000001</v>
      </c>
      <c r="HP188">
        <v>0.141517</v>
      </c>
      <c r="HQ188">
        <v>20.352699999999999</v>
      </c>
      <c r="HR188">
        <v>5.21624</v>
      </c>
      <c r="HS188">
        <v>11.950100000000001</v>
      </c>
      <c r="HT188">
        <v>4.9894999999999996</v>
      </c>
      <c r="HU188">
        <v>3.2989999999999999</v>
      </c>
      <c r="HV188">
        <v>9999</v>
      </c>
      <c r="HW188">
        <v>999.9</v>
      </c>
      <c r="HX188">
        <v>9999</v>
      </c>
      <c r="HY188">
        <v>9999</v>
      </c>
      <c r="HZ188">
        <v>1.8702700000000001</v>
      </c>
      <c r="IA188">
        <v>1.8795200000000001</v>
      </c>
      <c r="IB188">
        <v>1.8794299999999999</v>
      </c>
      <c r="IC188">
        <v>1.87198</v>
      </c>
      <c r="ID188">
        <v>1.8760699999999999</v>
      </c>
      <c r="IE188">
        <v>1.8772</v>
      </c>
      <c r="IF188">
        <v>1.8772899999999999</v>
      </c>
      <c r="IG188">
        <v>1.88019</v>
      </c>
      <c r="IH188">
        <v>5</v>
      </c>
      <c r="II188">
        <v>0</v>
      </c>
      <c r="IJ188">
        <v>0</v>
      </c>
      <c r="IK188">
        <v>0</v>
      </c>
      <c r="IL188" t="s">
        <v>441</v>
      </c>
      <c r="IM188" t="s">
        <v>442</v>
      </c>
      <c r="IN188" t="s">
        <v>443</v>
      </c>
      <c r="IO188" t="s">
        <v>443</v>
      </c>
      <c r="IP188" t="s">
        <v>443</v>
      </c>
      <c r="IQ188" t="s">
        <v>443</v>
      </c>
      <c r="IR188">
        <v>0</v>
      </c>
      <c r="IS188">
        <v>100</v>
      </c>
      <c r="IT188">
        <v>100</v>
      </c>
      <c r="IU188">
        <v>-0.13500000000000001</v>
      </c>
      <c r="IV188">
        <v>0.41699999999999998</v>
      </c>
      <c r="IW188">
        <v>-0.78974033473939098</v>
      </c>
      <c r="IX188">
        <v>3.1429845563750499E-3</v>
      </c>
      <c r="IY188">
        <v>-2.6191379260519398E-6</v>
      </c>
      <c r="IZ188">
        <v>8.1946225552374905E-10</v>
      </c>
      <c r="JA188">
        <v>3.1048901924051E-3</v>
      </c>
      <c r="JB188">
        <v>-4.0743828274618102E-2</v>
      </c>
      <c r="JC188">
        <v>3.8132344040852999E-3</v>
      </c>
      <c r="JD188">
        <v>-2.3311986755717701E-5</v>
      </c>
      <c r="JE188">
        <v>5</v>
      </c>
      <c r="JF188">
        <v>2227</v>
      </c>
      <c r="JG188">
        <v>1</v>
      </c>
      <c r="JH188">
        <v>23</v>
      </c>
      <c r="JI188">
        <v>4.3</v>
      </c>
      <c r="JJ188">
        <v>4.5999999999999996</v>
      </c>
      <c r="JK188">
        <v>0.161133</v>
      </c>
      <c r="JL188">
        <v>4.99878</v>
      </c>
      <c r="JM188">
        <v>1.5954600000000001</v>
      </c>
      <c r="JN188">
        <v>2.3156699999999999</v>
      </c>
      <c r="JO188">
        <v>1.49658</v>
      </c>
      <c r="JP188">
        <v>2.3144499999999999</v>
      </c>
      <c r="JQ188">
        <v>30.372399999999999</v>
      </c>
      <c r="JR188">
        <v>24.315200000000001</v>
      </c>
      <c r="JS188">
        <v>2</v>
      </c>
      <c r="JT188">
        <v>506.661</v>
      </c>
      <c r="JU188">
        <v>549.69000000000005</v>
      </c>
      <c r="JV188">
        <v>22</v>
      </c>
      <c r="JW188">
        <v>23.106999999999999</v>
      </c>
      <c r="JX188">
        <v>30.0001</v>
      </c>
      <c r="JY188">
        <v>23.158100000000001</v>
      </c>
      <c r="JZ188">
        <v>23.128699999999998</v>
      </c>
      <c r="KA188">
        <v>-1</v>
      </c>
      <c r="KB188">
        <v>20.05</v>
      </c>
      <c r="KC188">
        <v>95.7</v>
      </c>
      <c r="KD188">
        <v>22</v>
      </c>
      <c r="KE188">
        <v>400</v>
      </c>
      <c r="KF188">
        <v>15.3735</v>
      </c>
      <c r="KG188">
        <v>100.533</v>
      </c>
      <c r="KH188">
        <v>100.449</v>
      </c>
    </row>
    <row r="189" spans="1:294" x14ac:dyDescent="0.35">
      <c r="A189">
        <v>171</v>
      </c>
      <c r="B189">
        <v>1716944488.0999999</v>
      </c>
      <c r="C189">
        <v>55502.099999904603</v>
      </c>
      <c r="D189" t="s">
        <v>1123</v>
      </c>
      <c r="E189" t="s">
        <v>1124</v>
      </c>
      <c r="F189">
        <v>15</v>
      </c>
      <c r="G189">
        <v>1716944480.0999999</v>
      </c>
      <c r="H189">
        <f t="shared" si="100"/>
        <v>9.4099543416655581E-4</v>
      </c>
      <c r="I189">
        <f t="shared" si="101"/>
        <v>0.94099543416655584</v>
      </c>
      <c r="J189">
        <f t="shared" si="102"/>
        <v>7.1899208625029578</v>
      </c>
      <c r="K189">
        <f t="shared" si="103"/>
        <v>408.45826666666699</v>
      </c>
      <c r="L189">
        <f t="shared" si="104"/>
        <v>289.14988556195652</v>
      </c>
      <c r="M189">
        <f t="shared" si="105"/>
        <v>29.080912645601959</v>
      </c>
      <c r="N189">
        <f t="shared" si="106"/>
        <v>41.080213983906781</v>
      </c>
      <c r="O189">
        <f t="shared" si="107"/>
        <v>0.10249414666142533</v>
      </c>
      <c r="P189">
        <f t="shared" si="108"/>
        <v>2.9376883227048651</v>
      </c>
      <c r="Q189">
        <f t="shared" si="109"/>
        <v>0.10054819757223768</v>
      </c>
      <c r="R189">
        <f t="shared" si="110"/>
        <v>6.3014382023564186E-2</v>
      </c>
      <c r="S189">
        <f t="shared" si="111"/>
        <v>77.170448235220377</v>
      </c>
      <c r="T189">
        <f t="shared" si="112"/>
        <v>23.678626728027794</v>
      </c>
      <c r="U189">
        <f t="shared" si="113"/>
        <v>23.678626728027794</v>
      </c>
      <c r="V189">
        <f t="shared" si="114"/>
        <v>2.9376425109793511</v>
      </c>
      <c r="W189">
        <f t="shared" si="115"/>
        <v>69.626079270599064</v>
      </c>
      <c r="X189">
        <f t="shared" si="116"/>
        <v>2.0196037200278543</v>
      </c>
      <c r="Y189">
        <f t="shared" si="117"/>
        <v>2.9006426057379198</v>
      </c>
      <c r="Z189">
        <f t="shared" si="118"/>
        <v>0.91803879095149687</v>
      </c>
      <c r="AA189">
        <f t="shared" si="119"/>
        <v>-41.497898646745114</v>
      </c>
      <c r="AB189">
        <f t="shared" si="120"/>
        <v>-33.310843190705192</v>
      </c>
      <c r="AC189">
        <f t="shared" si="121"/>
        <v>-2.3642208231970709</v>
      </c>
      <c r="AD189">
        <f t="shared" si="122"/>
        <v>-2.5144254270017541E-3</v>
      </c>
      <c r="AE189">
        <f t="shared" si="123"/>
        <v>7.071385235320446</v>
      </c>
      <c r="AF189">
        <f t="shared" si="124"/>
        <v>0.87399025211994397</v>
      </c>
      <c r="AG189">
        <f t="shared" si="125"/>
        <v>7.1899208625029578</v>
      </c>
      <c r="AH189">
        <v>425.475617276322</v>
      </c>
      <c r="AI189">
        <v>416.67661212121197</v>
      </c>
      <c r="AJ189">
        <v>1.38737228149971E-3</v>
      </c>
      <c r="AK189">
        <v>67.0392231361337</v>
      </c>
      <c r="AL189">
        <f t="shared" si="126"/>
        <v>0.94099543416655584</v>
      </c>
      <c r="AM189">
        <v>19.0555425706231</v>
      </c>
      <c r="AN189">
        <v>20.161470303030299</v>
      </c>
      <c r="AO189">
        <v>-1.6175714395008301E-6</v>
      </c>
      <c r="AP189">
        <v>77.570696119592796</v>
      </c>
      <c r="AQ189">
        <v>0</v>
      </c>
      <c r="AR189">
        <v>0</v>
      </c>
      <c r="AS189">
        <f t="shared" si="127"/>
        <v>1</v>
      </c>
      <c r="AT189">
        <f t="shared" si="128"/>
        <v>0</v>
      </c>
      <c r="AU189">
        <f t="shared" si="129"/>
        <v>53755.910329418439</v>
      </c>
      <c r="AV189" t="s">
        <v>484</v>
      </c>
      <c r="AW189">
        <v>10531.5</v>
      </c>
      <c r="AX189">
        <v>1256.3007692307699</v>
      </c>
      <c r="AY189">
        <v>6278</v>
      </c>
      <c r="AZ189">
        <f t="shared" si="130"/>
        <v>0.79988837699414306</v>
      </c>
      <c r="BA189">
        <v>-1.58532174459789</v>
      </c>
      <c r="BB189" t="s">
        <v>1125</v>
      </c>
      <c r="BC189">
        <v>10507.7</v>
      </c>
      <c r="BD189">
        <v>2280.7399999999998</v>
      </c>
      <c r="BE189">
        <v>2925.98</v>
      </c>
      <c r="BF189">
        <f t="shared" si="131"/>
        <v>0.22052098783997165</v>
      </c>
      <c r="BG189">
        <v>0.5</v>
      </c>
      <c r="BH189">
        <f t="shared" si="132"/>
        <v>336.56818845094324</v>
      </c>
      <c r="BI189">
        <f t="shared" si="133"/>
        <v>7.1899208625029578</v>
      </c>
      <c r="BJ189">
        <f t="shared" si="134"/>
        <v>37.11017469635587</v>
      </c>
      <c r="BK189">
        <f t="shared" si="135"/>
        <v>2.607270356562498E-2</v>
      </c>
      <c r="BL189">
        <f t="shared" si="136"/>
        <v>1.145605916650148</v>
      </c>
      <c r="BM189">
        <f t="shared" si="137"/>
        <v>1022.0066956488618</v>
      </c>
      <c r="BN189" t="s">
        <v>438</v>
      </c>
      <c r="BO189">
        <v>0</v>
      </c>
      <c r="BP189">
        <f t="shared" si="138"/>
        <v>1022.0066956488618</v>
      </c>
      <c r="BQ189">
        <f t="shared" si="139"/>
        <v>0.65071302755013305</v>
      </c>
      <c r="BR189">
        <f t="shared" si="140"/>
        <v>0.33889130615720153</v>
      </c>
      <c r="BS189">
        <f t="shared" si="141"/>
        <v>0.63775195398842177</v>
      </c>
      <c r="BT189">
        <f t="shared" si="142"/>
        <v>0.38644548492271463</v>
      </c>
      <c r="BU189">
        <f t="shared" si="143"/>
        <v>0.66750712178485716</v>
      </c>
      <c r="BV189">
        <f t="shared" si="144"/>
        <v>0.15185824951105709</v>
      </c>
      <c r="BW189">
        <f t="shared" si="145"/>
        <v>0.84814175048894291</v>
      </c>
      <c r="DF189">
        <f t="shared" si="146"/>
        <v>399.97713333333297</v>
      </c>
      <c r="DG189">
        <f t="shared" si="147"/>
        <v>336.56818845094324</v>
      </c>
      <c r="DH189">
        <f t="shared" si="148"/>
        <v>0.841468575080901</v>
      </c>
      <c r="DI189">
        <f t="shared" si="149"/>
        <v>0.19293715016180202</v>
      </c>
      <c r="DJ189">
        <v>1716944480.0999999</v>
      </c>
      <c r="DK189">
        <v>408.45826666666699</v>
      </c>
      <c r="DL189">
        <v>417.3682</v>
      </c>
      <c r="DM189">
        <v>20.0808066666667</v>
      </c>
      <c r="DN189">
        <v>19.053553333333301</v>
      </c>
      <c r="DO189">
        <v>408.41026666666698</v>
      </c>
      <c r="DP189">
        <v>19.6628066666667</v>
      </c>
      <c r="DQ189">
        <v>500.23093333333298</v>
      </c>
      <c r="DR189">
        <v>100.47386666666701</v>
      </c>
      <c r="DS189">
        <v>9.9967520000000004E-2</v>
      </c>
      <c r="DT189">
        <v>23.468299999999999</v>
      </c>
      <c r="DU189">
        <v>22.557466666666699</v>
      </c>
      <c r="DV189">
        <v>999.9</v>
      </c>
      <c r="DW189">
        <v>0</v>
      </c>
      <c r="DX189">
        <v>0</v>
      </c>
      <c r="DY189">
        <v>9999.0853333333307</v>
      </c>
      <c r="DZ189">
        <v>0</v>
      </c>
      <c r="EA189">
        <v>0.22148200000000001</v>
      </c>
      <c r="EB189">
        <v>-9.1055253333333308</v>
      </c>
      <c r="EC189">
        <v>416.66346666666698</v>
      </c>
      <c r="ED189">
        <v>425.47506666666698</v>
      </c>
      <c r="EE189">
        <v>1.10811666666667</v>
      </c>
      <c r="EF189">
        <v>417.3682</v>
      </c>
      <c r="EG189">
        <v>19.053553333333301</v>
      </c>
      <c r="EH189">
        <v>2.0257213333333302</v>
      </c>
      <c r="EI189">
        <v>1.91438466666667</v>
      </c>
      <c r="EJ189">
        <v>17.646820000000002</v>
      </c>
      <c r="EK189">
        <v>16.753446666666701</v>
      </c>
      <c r="EL189">
        <v>399.97713333333297</v>
      </c>
      <c r="EM189">
        <v>0.95001466666666701</v>
      </c>
      <c r="EN189">
        <v>4.99854266666667E-2</v>
      </c>
      <c r="EO189">
        <v>0</v>
      </c>
      <c r="EP189">
        <v>2280.6093333333301</v>
      </c>
      <c r="EQ189">
        <v>8.3295499999999993</v>
      </c>
      <c r="ER189">
        <v>4836.3833333333296</v>
      </c>
      <c r="ES189">
        <v>3981.098</v>
      </c>
      <c r="ET189">
        <v>38.078933333333303</v>
      </c>
      <c r="EU189">
        <v>41.25</v>
      </c>
      <c r="EV189">
        <v>39.957999999999998</v>
      </c>
      <c r="EW189">
        <v>41.4664</v>
      </c>
      <c r="EX189">
        <v>41.078800000000001</v>
      </c>
      <c r="EY189">
        <v>372.07</v>
      </c>
      <c r="EZ189">
        <v>19.579999999999998</v>
      </c>
      <c r="FA189">
        <v>0</v>
      </c>
      <c r="FB189">
        <v>298.59999990463302</v>
      </c>
      <c r="FC189">
        <v>0</v>
      </c>
      <c r="FD189">
        <v>2280.7399999999998</v>
      </c>
      <c r="FE189">
        <v>2.0102563860551199</v>
      </c>
      <c r="FF189">
        <v>1.5723076302404</v>
      </c>
      <c r="FG189">
        <v>4836.57269230769</v>
      </c>
      <c r="FH189">
        <v>15</v>
      </c>
      <c r="FI189">
        <v>1716944518.0999999</v>
      </c>
      <c r="FJ189" t="s">
        <v>1126</v>
      </c>
      <c r="FK189">
        <v>1716944518.0999999</v>
      </c>
      <c r="FL189">
        <v>1716944511.0999999</v>
      </c>
      <c r="FM189">
        <v>173</v>
      </c>
      <c r="FN189">
        <v>0.183</v>
      </c>
      <c r="FO189">
        <v>1E-3</v>
      </c>
      <c r="FP189">
        <v>4.8000000000000001E-2</v>
      </c>
      <c r="FQ189">
        <v>0.41799999999999998</v>
      </c>
      <c r="FR189">
        <v>417</v>
      </c>
      <c r="FS189">
        <v>19</v>
      </c>
      <c r="FT189">
        <v>0.27</v>
      </c>
      <c r="FU189">
        <v>0.1</v>
      </c>
      <c r="FV189">
        <v>-9.10241095238095</v>
      </c>
      <c r="FW189">
        <v>-7.6295844155837497E-2</v>
      </c>
      <c r="FX189">
        <v>2.5339235134238101E-2</v>
      </c>
      <c r="FY189">
        <v>1</v>
      </c>
      <c r="FZ189">
        <v>408.26249999999999</v>
      </c>
      <c r="GA189">
        <v>-6.2823529412986995E-2</v>
      </c>
      <c r="GB189">
        <v>1.11635567808886E-2</v>
      </c>
      <c r="GC189">
        <v>1</v>
      </c>
      <c r="GD189">
        <v>1.1084376190476199</v>
      </c>
      <c r="GE189">
        <v>-1.2119999999998399E-2</v>
      </c>
      <c r="GF189">
        <v>1.6336517807016E-3</v>
      </c>
      <c r="GG189">
        <v>1</v>
      </c>
      <c r="GH189">
        <v>9.9967520000000004E-2</v>
      </c>
      <c r="GI189">
        <v>-4.4093571428573998E-4</v>
      </c>
      <c r="GJ189">
        <v>1.4060622650983001E-4</v>
      </c>
      <c r="GK189">
        <v>1</v>
      </c>
      <c r="GL189">
        <v>4</v>
      </c>
      <c r="GM189">
        <v>4</v>
      </c>
      <c r="GN189" t="s">
        <v>440</v>
      </c>
      <c r="GO189">
        <v>2.95112</v>
      </c>
      <c r="GP189">
        <v>2.8858899999999998</v>
      </c>
      <c r="GQ189">
        <v>9.9983600000000006E-2</v>
      </c>
      <c r="GR189">
        <v>0.10401000000000001</v>
      </c>
      <c r="GS189">
        <v>0.10212400000000001</v>
      </c>
      <c r="GT189">
        <v>0.104042</v>
      </c>
      <c r="GU189">
        <v>33180.800000000003</v>
      </c>
      <c r="GV189">
        <v>24816.5</v>
      </c>
      <c r="GW189">
        <v>34654.400000000001</v>
      </c>
      <c r="GX189">
        <v>24811.9</v>
      </c>
      <c r="GY189">
        <v>41635</v>
      </c>
      <c r="GZ189">
        <v>28429.599999999999</v>
      </c>
      <c r="HA189">
        <v>47544.1</v>
      </c>
      <c r="HB189">
        <v>32845.5</v>
      </c>
      <c r="HC189">
        <v>2.1314299999999999</v>
      </c>
      <c r="HD189">
        <v>2.16655</v>
      </c>
      <c r="HE189">
        <v>4.5508100000000003E-2</v>
      </c>
      <c r="HF189">
        <v>0</v>
      </c>
      <c r="HG189">
        <v>21.803899999999999</v>
      </c>
      <c r="HH189">
        <v>999.9</v>
      </c>
      <c r="HI189">
        <v>59.686999999999998</v>
      </c>
      <c r="HJ189">
        <v>27.431999999999999</v>
      </c>
      <c r="HK189">
        <v>21.807700000000001</v>
      </c>
      <c r="HL189">
        <v>61.4223</v>
      </c>
      <c r="HM189">
        <v>31.322099999999999</v>
      </c>
      <c r="HN189">
        <v>1</v>
      </c>
      <c r="HO189">
        <v>-0.32905499999999999</v>
      </c>
      <c r="HP189">
        <v>0.14926200000000001</v>
      </c>
      <c r="HQ189">
        <v>20.352499999999999</v>
      </c>
      <c r="HR189">
        <v>5.2168400000000004</v>
      </c>
      <c r="HS189">
        <v>11.950100000000001</v>
      </c>
      <c r="HT189">
        <v>4.9895500000000004</v>
      </c>
      <c r="HU189">
        <v>3.2989999999999999</v>
      </c>
      <c r="HV189">
        <v>9999</v>
      </c>
      <c r="HW189">
        <v>999.9</v>
      </c>
      <c r="HX189">
        <v>9999</v>
      </c>
      <c r="HY189">
        <v>9999</v>
      </c>
      <c r="HZ189">
        <v>1.8702700000000001</v>
      </c>
      <c r="IA189">
        <v>1.87954</v>
      </c>
      <c r="IB189">
        <v>1.8794299999999999</v>
      </c>
      <c r="IC189">
        <v>1.87198</v>
      </c>
      <c r="ID189">
        <v>1.8760699999999999</v>
      </c>
      <c r="IE189">
        <v>1.8771800000000001</v>
      </c>
      <c r="IF189">
        <v>1.87731</v>
      </c>
      <c r="IG189">
        <v>1.88019</v>
      </c>
      <c r="IH189">
        <v>5</v>
      </c>
      <c r="II189">
        <v>0</v>
      </c>
      <c r="IJ189">
        <v>0</v>
      </c>
      <c r="IK189">
        <v>0</v>
      </c>
      <c r="IL189" t="s">
        <v>441</v>
      </c>
      <c r="IM189" t="s">
        <v>442</v>
      </c>
      <c r="IN189" t="s">
        <v>443</v>
      </c>
      <c r="IO189" t="s">
        <v>443</v>
      </c>
      <c r="IP189" t="s">
        <v>443</v>
      </c>
      <c r="IQ189" t="s">
        <v>443</v>
      </c>
      <c r="IR189">
        <v>0</v>
      </c>
      <c r="IS189">
        <v>100</v>
      </c>
      <c r="IT189">
        <v>100</v>
      </c>
      <c r="IU189">
        <v>4.8000000000000001E-2</v>
      </c>
      <c r="IV189">
        <v>0.41799999999999998</v>
      </c>
      <c r="IW189">
        <v>-1.05013698937796</v>
      </c>
      <c r="IX189">
        <v>3.1429845563750499E-3</v>
      </c>
      <c r="IY189">
        <v>-2.6191379260519398E-6</v>
      </c>
      <c r="IZ189">
        <v>8.1946225552374905E-10</v>
      </c>
      <c r="JA189">
        <v>2.93943946244778E-3</v>
      </c>
      <c r="JB189">
        <v>-4.0743828274618102E-2</v>
      </c>
      <c r="JC189">
        <v>3.8132344040852999E-3</v>
      </c>
      <c r="JD189">
        <v>-2.3311986755717701E-5</v>
      </c>
      <c r="JE189">
        <v>5</v>
      </c>
      <c r="JF189">
        <v>2227</v>
      </c>
      <c r="JG189">
        <v>1</v>
      </c>
      <c r="JH189">
        <v>23</v>
      </c>
      <c r="JI189">
        <v>4.5</v>
      </c>
      <c r="JJ189">
        <v>4.5999999999999996</v>
      </c>
      <c r="JK189">
        <v>0.161133</v>
      </c>
      <c r="JL189">
        <v>4.99878</v>
      </c>
      <c r="JM189">
        <v>1.5954600000000001</v>
      </c>
      <c r="JN189">
        <v>2.3156699999999999</v>
      </c>
      <c r="JO189">
        <v>1.49658</v>
      </c>
      <c r="JP189">
        <v>2.2729499999999998</v>
      </c>
      <c r="JQ189">
        <v>30.372399999999999</v>
      </c>
      <c r="JR189">
        <v>24.315200000000001</v>
      </c>
      <c r="JS189">
        <v>2</v>
      </c>
      <c r="JT189">
        <v>506.77800000000002</v>
      </c>
      <c r="JU189">
        <v>549.42899999999997</v>
      </c>
      <c r="JV189">
        <v>21.9998</v>
      </c>
      <c r="JW189">
        <v>23.101600000000001</v>
      </c>
      <c r="JX189">
        <v>30.0001</v>
      </c>
      <c r="JY189">
        <v>23.148399999999999</v>
      </c>
      <c r="JZ189">
        <v>23.1191</v>
      </c>
      <c r="KA189">
        <v>-1</v>
      </c>
      <c r="KB189">
        <v>20.05</v>
      </c>
      <c r="KC189">
        <v>95.7</v>
      </c>
      <c r="KD189">
        <v>22</v>
      </c>
      <c r="KE189">
        <v>400</v>
      </c>
      <c r="KF189">
        <v>15.3735</v>
      </c>
      <c r="KG189">
        <v>100.545</v>
      </c>
      <c r="KH189">
        <v>100.46</v>
      </c>
    </row>
    <row r="190" spans="1:294" x14ac:dyDescent="0.35">
      <c r="A190">
        <v>172</v>
      </c>
      <c r="B190">
        <v>1716944788.0999999</v>
      </c>
      <c r="C190">
        <v>55802.099999904603</v>
      </c>
      <c r="D190" t="s">
        <v>1127</v>
      </c>
      <c r="E190" t="s">
        <v>1128</v>
      </c>
      <c r="F190">
        <v>15</v>
      </c>
      <c r="G190">
        <v>1716944780.0999999</v>
      </c>
      <c r="H190">
        <f t="shared" si="100"/>
        <v>9.5026460394551559E-4</v>
      </c>
      <c r="I190">
        <f t="shared" si="101"/>
        <v>0.9502646039455156</v>
      </c>
      <c r="J190">
        <f t="shared" si="102"/>
        <v>7.3426558508482431</v>
      </c>
      <c r="K190">
        <f t="shared" si="103"/>
        <v>407.96746666666701</v>
      </c>
      <c r="L190">
        <f t="shared" si="104"/>
        <v>287.39095628012194</v>
      </c>
      <c r="M190">
        <f t="shared" si="105"/>
        <v>28.903228283664049</v>
      </c>
      <c r="N190">
        <f t="shared" si="106"/>
        <v>41.029742111583531</v>
      </c>
      <c r="O190">
        <f t="shared" si="107"/>
        <v>0.10352279859938456</v>
      </c>
      <c r="P190">
        <f t="shared" si="108"/>
        <v>2.9373893958662891</v>
      </c>
      <c r="Q190">
        <f t="shared" si="109"/>
        <v>0.10153780343884358</v>
      </c>
      <c r="R190">
        <f t="shared" si="110"/>
        <v>6.3636300921637218E-2</v>
      </c>
      <c r="S190">
        <f t="shared" si="111"/>
        <v>77.175437727578583</v>
      </c>
      <c r="T190">
        <f t="shared" si="112"/>
        <v>23.678745435451329</v>
      </c>
      <c r="U190">
        <f t="shared" si="113"/>
        <v>23.678745435451329</v>
      </c>
      <c r="V190">
        <f t="shared" si="114"/>
        <v>2.9376635095410362</v>
      </c>
      <c r="W190">
        <f t="shared" si="115"/>
        <v>69.617017828295999</v>
      </c>
      <c r="X190">
        <f t="shared" si="116"/>
        <v>2.0196429388941568</v>
      </c>
      <c r="Y190">
        <f t="shared" si="117"/>
        <v>2.9010764923533801</v>
      </c>
      <c r="Z190">
        <f t="shared" si="118"/>
        <v>0.91802057064687936</v>
      </c>
      <c r="AA190">
        <f t="shared" si="119"/>
        <v>-41.90666903399724</v>
      </c>
      <c r="AB190">
        <f t="shared" si="120"/>
        <v>-32.933518058375576</v>
      </c>
      <c r="AC190">
        <f t="shared" si="121"/>
        <v>-2.3377089478013109</v>
      </c>
      <c r="AD190">
        <f t="shared" si="122"/>
        <v>-2.4583125955501828E-3</v>
      </c>
      <c r="AE190">
        <f t="shared" si="123"/>
        <v>7.2942175381204608</v>
      </c>
      <c r="AF190">
        <f t="shared" si="124"/>
        <v>0.88012613852095378</v>
      </c>
      <c r="AG190">
        <f t="shared" si="125"/>
        <v>7.3426558508482431</v>
      </c>
      <c r="AH190">
        <v>425.13716216150198</v>
      </c>
      <c r="AI190">
        <v>416.289715151515</v>
      </c>
      <c r="AJ190">
        <v>-2.3917537487518199E-2</v>
      </c>
      <c r="AK190">
        <v>67.039128727742096</v>
      </c>
      <c r="AL190">
        <f t="shared" si="126"/>
        <v>0.9502646039455156</v>
      </c>
      <c r="AM190">
        <v>19.0434593226883</v>
      </c>
      <c r="AN190">
        <v>20.160295151515101</v>
      </c>
      <c r="AO190">
        <v>-5.5432759614463003E-6</v>
      </c>
      <c r="AP190">
        <v>77.567308171823001</v>
      </c>
      <c r="AQ190">
        <v>0</v>
      </c>
      <c r="AR190">
        <v>0</v>
      </c>
      <c r="AS190">
        <f t="shared" si="127"/>
        <v>1</v>
      </c>
      <c r="AT190">
        <f t="shared" si="128"/>
        <v>0</v>
      </c>
      <c r="AU190">
        <f t="shared" si="129"/>
        <v>53746.62678423601</v>
      </c>
      <c r="AV190" t="s">
        <v>484</v>
      </c>
      <c r="AW190">
        <v>10531.5</v>
      </c>
      <c r="AX190">
        <v>1256.3007692307699</v>
      </c>
      <c r="AY190">
        <v>6278</v>
      </c>
      <c r="AZ190">
        <f t="shared" si="130"/>
        <v>0.79988837699414306</v>
      </c>
      <c r="BA190">
        <v>-1.58532174459789</v>
      </c>
      <c r="BB190" t="s">
        <v>1129</v>
      </c>
      <c r="BC190">
        <v>10514.1</v>
      </c>
      <c r="BD190">
        <v>2280.6747999999998</v>
      </c>
      <c r="BE190">
        <v>2922.17</v>
      </c>
      <c r="BF190">
        <f t="shared" si="131"/>
        <v>0.21952699534934661</v>
      </c>
      <c r="BG190">
        <v>0.5</v>
      </c>
      <c r="BH190">
        <f t="shared" si="132"/>
        <v>336.59025186378926</v>
      </c>
      <c r="BI190">
        <f t="shared" si="133"/>
        <v>7.3426558508482431</v>
      </c>
      <c r="BJ190">
        <f t="shared" si="134"/>
        <v>36.945323327768733</v>
      </c>
      <c r="BK190">
        <f t="shared" si="135"/>
        <v>2.652476578275681E-2</v>
      </c>
      <c r="BL190">
        <f t="shared" si="136"/>
        <v>1.1484034125324674</v>
      </c>
      <c r="BM190">
        <f t="shared" si="137"/>
        <v>1021.5414761704674</v>
      </c>
      <c r="BN190" t="s">
        <v>438</v>
      </c>
      <c r="BO190">
        <v>0</v>
      </c>
      <c r="BP190">
        <f t="shared" si="138"/>
        <v>1021.5414761704674</v>
      </c>
      <c r="BQ190">
        <f t="shared" si="139"/>
        <v>0.65041682168714776</v>
      </c>
      <c r="BR190">
        <f t="shared" si="140"/>
        <v>0.3375174011949828</v>
      </c>
      <c r="BS190">
        <f t="shared" si="141"/>
        <v>0.63842033277476484</v>
      </c>
      <c r="BT190">
        <f t="shared" si="142"/>
        <v>0.38508136662310766</v>
      </c>
      <c r="BU190">
        <f t="shared" si="143"/>
        <v>0.66826582911178256</v>
      </c>
      <c r="BV190">
        <f t="shared" si="144"/>
        <v>0.15117807424800003</v>
      </c>
      <c r="BW190">
        <f t="shared" si="145"/>
        <v>0.84882192575199999</v>
      </c>
      <c r="DF190">
        <f t="shared" si="146"/>
        <v>400.0034</v>
      </c>
      <c r="DG190">
        <f t="shared" si="147"/>
        <v>336.59025186378926</v>
      </c>
      <c r="DH190">
        <f t="shared" si="148"/>
        <v>0.84146847717741713</v>
      </c>
      <c r="DI190">
        <f t="shared" si="149"/>
        <v>0.19293695435483443</v>
      </c>
      <c r="DJ190">
        <v>1716944780.0999999</v>
      </c>
      <c r="DK190">
        <v>407.96746666666701</v>
      </c>
      <c r="DL190">
        <v>417.147066666667</v>
      </c>
      <c r="DM190">
        <v>20.08174</v>
      </c>
      <c r="DN190">
        <v>19.0472866666667</v>
      </c>
      <c r="DO190">
        <v>408.05346666666702</v>
      </c>
      <c r="DP190">
        <v>19.662739999999999</v>
      </c>
      <c r="DQ190">
        <v>500.2362</v>
      </c>
      <c r="DR190">
        <v>100.471066666667</v>
      </c>
      <c r="DS190">
        <v>0.10004614000000001</v>
      </c>
      <c r="DT190">
        <v>23.470780000000001</v>
      </c>
      <c r="DU190">
        <v>22.553173333333302</v>
      </c>
      <c r="DV190">
        <v>999.9</v>
      </c>
      <c r="DW190">
        <v>0</v>
      </c>
      <c r="DX190">
        <v>0</v>
      </c>
      <c r="DY190">
        <v>9997.6626666666707</v>
      </c>
      <c r="DZ190">
        <v>0</v>
      </c>
      <c r="EA190">
        <v>0.22148200000000001</v>
      </c>
      <c r="EB190">
        <v>-9.0584373333333303</v>
      </c>
      <c r="EC190">
        <v>416.486066666667</v>
      </c>
      <c r="ED190">
        <v>425.246933333333</v>
      </c>
      <c r="EE190">
        <v>1.1148706666666699</v>
      </c>
      <c r="EF190">
        <v>417.147066666667</v>
      </c>
      <c r="EG190">
        <v>19.0472866666667</v>
      </c>
      <c r="EH190">
        <v>2.0257160000000001</v>
      </c>
      <c r="EI190">
        <v>1.9137040000000001</v>
      </c>
      <c r="EJ190">
        <v>17.646793333333299</v>
      </c>
      <c r="EK190">
        <v>16.7478533333333</v>
      </c>
      <c r="EL190">
        <v>400.0034</v>
      </c>
      <c r="EM190">
        <v>0.95001706666666696</v>
      </c>
      <c r="EN190">
        <v>4.9983046666666697E-2</v>
      </c>
      <c r="EO190">
        <v>0</v>
      </c>
      <c r="EP190">
        <v>2280.5906666666701</v>
      </c>
      <c r="EQ190">
        <v>8.3295499999999993</v>
      </c>
      <c r="ER190">
        <v>4836.3580000000002</v>
      </c>
      <c r="ES190">
        <v>3981.36533333333</v>
      </c>
      <c r="ET190">
        <v>38.074599999999997</v>
      </c>
      <c r="EU190">
        <v>41.241599999999998</v>
      </c>
      <c r="EV190">
        <v>39.932866666666698</v>
      </c>
      <c r="EW190">
        <v>41.453733333333297</v>
      </c>
      <c r="EX190">
        <v>41.061999999999998</v>
      </c>
      <c r="EY190">
        <v>372.09666666666698</v>
      </c>
      <c r="EZ190">
        <v>19.579999999999998</v>
      </c>
      <c r="FA190">
        <v>0</v>
      </c>
      <c r="FB190">
        <v>299</v>
      </c>
      <c r="FC190">
        <v>0</v>
      </c>
      <c r="FD190">
        <v>2280.6747999999998</v>
      </c>
      <c r="FE190">
        <v>3.4076923109017101</v>
      </c>
      <c r="FF190">
        <v>5.9861538296128298</v>
      </c>
      <c r="FG190">
        <v>4836.1808000000001</v>
      </c>
      <c r="FH190">
        <v>15</v>
      </c>
      <c r="FI190">
        <v>1716944822.0999999</v>
      </c>
      <c r="FJ190" t="s">
        <v>1130</v>
      </c>
      <c r="FK190">
        <v>1716944822.0999999</v>
      </c>
      <c r="FL190">
        <v>1716944816.0999999</v>
      </c>
      <c r="FM190">
        <v>174</v>
      </c>
      <c r="FN190">
        <v>-0.13500000000000001</v>
      </c>
      <c r="FO190">
        <v>3.0000000000000001E-3</v>
      </c>
      <c r="FP190">
        <v>-8.5999999999999993E-2</v>
      </c>
      <c r="FQ190">
        <v>0.41899999999999998</v>
      </c>
      <c r="FR190">
        <v>417</v>
      </c>
      <c r="FS190">
        <v>19</v>
      </c>
      <c r="FT190">
        <v>0.2</v>
      </c>
      <c r="FU190">
        <v>7.0000000000000007E-2</v>
      </c>
      <c r="FV190">
        <v>-9.0205599999999997</v>
      </c>
      <c r="FW190">
        <v>-0.69501924812031501</v>
      </c>
      <c r="FX190">
        <v>7.3250305323595694E-2</v>
      </c>
      <c r="FY190">
        <v>0</v>
      </c>
      <c r="FZ190">
        <v>408.14066666666702</v>
      </c>
      <c r="GA190">
        <v>-1.68407142857195</v>
      </c>
      <c r="GB190">
        <v>0.12245797465072</v>
      </c>
      <c r="GC190">
        <v>0</v>
      </c>
      <c r="GD190">
        <v>1.1135714999999999</v>
      </c>
      <c r="GE190">
        <v>2.7755639097744499E-2</v>
      </c>
      <c r="GF190">
        <v>3.0381347484928801E-3</v>
      </c>
      <c r="GG190">
        <v>1</v>
      </c>
      <c r="GH190">
        <v>0.10003659375</v>
      </c>
      <c r="GI190">
        <v>5.1459705882361297E-4</v>
      </c>
      <c r="GJ190">
        <v>1.56378357153213E-4</v>
      </c>
      <c r="GK190">
        <v>1</v>
      </c>
      <c r="GL190">
        <v>2</v>
      </c>
      <c r="GM190">
        <v>4</v>
      </c>
      <c r="GN190" t="s">
        <v>457</v>
      </c>
      <c r="GO190">
        <v>2.95126</v>
      </c>
      <c r="GP190">
        <v>2.88571</v>
      </c>
      <c r="GQ190">
        <v>9.9885100000000004E-2</v>
      </c>
      <c r="GR190">
        <v>0.103953</v>
      </c>
      <c r="GS190">
        <v>0.102117</v>
      </c>
      <c r="GT190">
        <v>0.10399</v>
      </c>
      <c r="GU190">
        <v>33180.699999999997</v>
      </c>
      <c r="GV190">
        <v>24818.1</v>
      </c>
      <c r="GW190">
        <v>34650.400000000001</v>
      </c>
      <c r="GX190">
        <v>24811.8</v>
      </c>
      <c r="GY190">
        <v>41633.199999999997</v>
      </c>
      <c r="GZ190">
        <v>28431.4</v>
      </c>
      <c r="HA190">
        <v>47541.8</v>
      </c>
      <c r="HB190">
        <v>32845.699999999997</v>
      </c>
      <c r="HC190">
        <v>2.1316799999999998</v>
      </c>
      <c r="HD190">
        <v>2.1674000000000002</v>
      </c>
      <c r="HE190">
        <v>4.6774700000000002E-2</v>
      </c>
      <c r="HF190">
        <v>0</v>
      </c>
      <c r="HG190">
        <v>21.789100000000001</v>
      </c>
      <c r="HH190">
        <v>999.9</v>
      </c>
      <c r="HI190">
        <v>59.706000000000003</v>
      </c>
      <c r="HJ190">
        <v>27.411999999999999</v>
      </c>
      <c r="HK190">
        <v>21.792400000000001</v>
      </c>
      <c r="HL190">
        <v>61.302300000000002</v>
      </c>
      <c r="HM190">
        <v>30.817299999999999</v>
      </c>
      <c r="HN190">
        <v>1</v>
      </c>
      <c r="HO190">
        <v>-0.33044200000000001</v>
      </c>
      <c r="HP190">
        <v>0.13875299999999999</v>
      </c>
      <c r="HQ190">
        <v>20.352499999999999</v>
      </c>
      <c r="HR190">
        <v>5.2130999999999998</v>
      </c>
      <c r="HS190">
        <v>11.950100000000001</v>
      </c>
      <c r="HT190">
        <v>4.9897499999999999</v>
      </c>
      <c r="HU190">
        <v>3.2989999999999999</v>
      </c>
      <c r="HV190">
        <v>9999</v>
      </c>
      <c r="HW190">
        <v>999.9</v>
      </c>
      <c r="HX190">
        <v>9999</v>
      </c>
      <c r="HY190">
        <v>9999</v>
      </c>
      <c r="HZ190">
        <v>1.8702700000000001</v>
      </c>
      <c r="IA190">
        <v>1.8794900000000001</v>
      </c>
      <c r="IB190">
        <v>1.8794299999999999</v>
      </c>
      <c r="IC190">
        <v>1.87195</v>
      </c>
      <c r="ID190">
        <v>1.8760600000000001</v>
      </c>
      <c r="IE190">
        <v>1.8772</v>
      </c>
      <c r="IF190">
        <v>1.8773</v>
      </c>
      <c r="IG190">
        <v>1.88019</v>
      </c>
      <c r="IH190">
        <v>5</v>
      </c>
      <c r="II190">
        <v>0</v>
      </c>
      <c r="IJ190">
        <v>0</v>
      </c>
      <c r="IK190">
        <v>0</v>
      </c>
      <c r="IL190" t="s">
        <v>441</v>
      </c>
      <c r="IM190" t="s">
        <v>442</v>
      </c>
      <c r="IN190" t="s">
        <v>443</v>
      </c>
      <c r="IO190" t="s">
        <v>443</v>
      </c>
      <c r="IP190" t="s">
        <v>443</v>
      </c>
      <c r="IQ190" t="s">
        <v>443</v>
      </c>
      <c r="IR190">
        <v>0</v>
      </c>
      <c r="IS190">
        <v>100</v>
      </c>
      <c r="IT190">
        <v>100</v>
      </c>
      <c r="IU190">
        <v>-8.5999999999999993E-2</v>
      </c>
      <c r="IV190">
        <v>0.41899999999999998</v>
      </c>
      <c r="IW190">
        <v>-0.86686271470463105</v>
      </c>
      <c r="IX190">
        <v>3.1429845563750499E-3</v>
      </c>
      <c r="IY190">
        <v>-2.6191379260519398E-6</v>
      </c>
      <c r="IZ190">
        <v>8.1946225552374905E-10</v>
      </c>
      <c r="JA190">
        <v>3.49044240630463E-3</v>
      </c>
      <c r="JB190">
        <v>-4.0743828274618102E-2</v>
      </c>
      <c r="JC190">
        <v>3.8132344040852999E-3</v>
      </c>
      <c r="JD190">
        <v>-2.3311986755717701E-5</v>
      </c>
      <c r="JE190">
        <v>5</v>
      </c>
      <c r="JF190">
        <v>2227</v>
      </c>
      <c r="JG190">
        <v>1</v>
      </c>
      <c r="JH190">
        <v>23</v>
      </c>
      <c r="JI190">
        <v>4.5</v>
      </c>
      <c r="JJ190">
        <v>4.5999999999999996</v>
      </c>
      <c r="JK190">
        <v>0.161133</v>
      </c>
      <c r="JL190">
        <v>4.99878</v>
      </c>
      <c r="JM190">
        <v>1.5954600000000001</v>
      </c>
      <c r="JN190">
        <v>2.3156699999999999</v>
      </c>
      <c r="JO190">
        <v>1.49658</v>
      </c>
      <c r="JP190">
        <v>2.52441</v>
      </c>
      <c r="JQ190">
        <v>30.350899999999999</v>
      </c>
      <c r="JR190">
        <v>24.315200000000001</v>
      </c>
      <c r="JS190">
        <v>2</v>
      </c>
      <c r="JT190">
        <v>506.721</v>
      </c>
      <c r="JU190">
        <v>549.79100000000005</v>
      </c>
      <c r="JV190">
        <v>22</v>
      </c>
      <c r="JW190">
        <v>23.0779</v>
      </c>
      <c r="JX190">
        <v>30</v>
      </c>
      <c r="JY190">
        <v>23.1264</v>
      </c>
      <c r="JZ190">
        <v>23.097999999999999</v>
      </c>
      <c r="KA190">
        <v>-1</v>
      </c>
      <c r="KB190">
        <v>20.05</v>
      </c>
      <c r="KC190">
        <v>95.7</v>
      </c>
      <c r="KD190">
        <v>22</v>
      </c>
      <c r="KE190">
        <v>400</v>
      </c>
      <c r="KF190">
        <v>15.3735</v>
      </c>
      <c r="KG190">
        <v>100.53700000000001</v>
      </c>
      <c r="KH190">
        <v>100.461</v>
      </c>
    </row>
    <row r="191" spans="1:294" x14ac:dyDescent="0.35">
      <c r="A191">
        <v>173</v>
      </c>
      <c r="B191">
        <v>1716945088.0999999</v>
      </c>
      <c r="C191">
        <v>56102.099999904603</v>
      </c>
      <c r="D191" t="s">
        <v>1131</v>
      </c>
      <c r="E191" t="s">
        <v>1132</v>
      </c>
      <c r="F191">
        <v>15</v>
      </c>
      <c r="G191">
        <v>1716945080.0999999</v>
      </c>
      <c r="H191">
        <f t="shared" si="100"/>
        <v>9.5196639519500741E-4</v>
      </c>
      <c r="I191">
        <f t="shared" si="101"/>
        <v>0.95196639519500736</v>
      </c>
      <c r="J191">
        <f t="shared" si="102"/>
        <v>7.1084454602627556</v>
      </c>
      <c r="K191">
        <f t="shared" si="103"/>
        <v>408.337533333333</v>
      </c>
      <c r="L191">
        <f t="shared" si="104"/>
        <v>291.40575805259829</v>
      </c>
      <c r="M191">
        <f t="shared" si="105"/>
        <v>29.307083270065142</v>
      </c>
      <c r="N191">
        <f t="shared" si="106"/>
        <v>41.067074898132013</v>
      </c>
      <c r="O191">
        <f t="shared" si="107"/>
        <v>0.10352846223735299</v>
      </c>
      <c r="P191">
        <f t="shared" si="108"/>
        <v>2.9375206797380407</v>
      </c>
      <c r="Q191">
        <f t="shared" si="109"/>
        <v>0.1015433390104077</v>
      </c>
      <c r="R191">
        <f t="shared" si="110"/>
        <v>6.3639771924510202E-2</v>
      </c>
      <c r="S191">
        <f t="shared" si="111"/>
        <v>77.174396711224432</v>
      </c>
      <c r="T191">
        <f t="shared" si="112"/>
        <v>23.679514599758569</v>
      </c>
      <c r="U191">
        <f t="shared" si="113"/>
        <v>23.679514599758569</v>
      </c>
      <c r="V191">
        <f t="shared" si="114"/>
        <v>2.9377995728237285</v>
      </c>
      <c r="W191">
        <f t="shared" si="115"/>
        <v>69.561313628874061</v>
      </c>
      <c r="X191">
        <f t="shared" si="116"/>
        <v>2.0181762179955673</v>
      </c>
      <c r="Y191">
        <f t="shared" si="117"/>
        <v>2.9012911239184054</v>
      </c>
      <c r="Z191">
        <f t="shared" si="118"/>
        <v>0.91962335482816115</v>
      </c>
      <c r="AA191">
        <f t="shared" si="119"/>
        <v>-41.981718028099827</v>
      </c>
      <c r="AB191">
        <f t="shared" si="120"/>
        <v>-32.862536433690593</v>
      </c>
      <c r="AC191">
        <f t="shared" si="121"/>
        <v>-2.3325897755931417</v>
      </c>
      <c r="AD191">
        <f t="shared" si="122"/>
        <v>-2.4475261591234698E-3</v>
      </c>
      <c r="AE191">
        <f t="shared" si="123"/>
        <v>7.019274894304302</v>
      </c>
      <c r="AF191">
        <f t="shared" si="124"/>
        <v>0.87847738580041967</v>
      </c>
      <c r="AG191">
        <f t="shared" si="125"/>
        <v>7.1084454602627556</v>
      </c>
      <c r="AH191">
        <v>425.27228517632301</v>
      </c>
      <c r="AI191">
        <v>416.58983030303</v>
      </c>
      <c r="AJ191">
        <v>-1.69971243671397E-3</v>
      </c>
      <c r="AK191">
        <v>67.039081484665104</v>
      </c>
      <c r="AL191">
        <f t="shared" si="126"/>
        <v>0.95196639519500736</v>
      </c>
      <c r="AM191">
        <v>19.036763118695699</v>
      </c>
      <c r="AN191">
        <v>20.155561818181798</v>
      </c>
      <c r="AO191">
        <v>5.0423338705857896E-6</v>
      </c>
      <c r="AP191">
        <v>77.565763825988398</v>
      </c>
      <c r="AQ191">
        <v>0</v>
      </c>
      <c r="AR191">
        <v>0</v>
      </c>
      <c r="AS191">
        <f t="shared" si="127"/>
        <v>1</v>
      </c>
      <c r="AT191">
        <f t="shared" si="128"/>
        <v>0</v>
      </c>
      <c r="AU191">
        <f t="shared" si="129"/>
        <v>53750.264414652767</v>
      </c>
      <c r="AV191" t="s">
        <v>484</v>
      </c>
      <c r="AW191">
        <v>10531.5</v>
      </c>
      <c r="AX191">
        <v>1256.3007692307699</v>
      </c>
      <c r="AY191">
        <v>6278</v>
      </c>
      <c r="AZ191">
        <f t="shared" si="130"/>
        <v>0.79988837699414306</v>
      </c>
      <c r="BA191">
        <v>-1.58532174459789</v>
      </c>
      <c r="BB191" t="s">
        <v>1133</v>
      </c>
      <c r="BC191">
        <v>10509.3</v>
      </c>
      <c r="BD191">
        <v>2281.2211538461502</v>
      </c>
      <c r="BE191">
        <v>2918.94</v>
      </c>
      <c r="BF191">
        <f t="shared" si="131"/>
        <v>0.2184761749655183</v>
      </c>
      <c r="BG191">
        <v>0.5</v>
      </c>
      <c r="BH191">
        <f t="shared" si="132"/>
        <v>336.58565868894527</v>
      </c>
      <c r="BI191">
        <f t="shared" si="133"/>
        <v>7.1084454602627556</v>
      </c>
      <c r="BJ191">
        <f t="shared" si="134"/>
        <v>36.767973629305118</v>
      </c>
      <c r="BK191">
        <f t="shared" si="135"/>
        <v>2.5829285890326559E-2</v>
      </c>
      <c r="BL191">
        <f t="shared" si="136"/>
        <v>1.1507807628796756</v>
      </c>
      <c r="BM191">
        <f t="shared" si="137"/>
        <v>1021.1464590520235</v>
      </c>
      <c r="BN191" t="s">
        <v>438</v>
      </c>
      <c r="BO191">
        <v>0</v>
      </c>
      <c r="BP191">
        <f t="shared" si="138"/>
        <v>1021.1464590520235</v>
      </c>
      <c r="BQ191">
        <f t="shared" si="139"/>
        <v>0.6501653137604666</v>
      </c>
      <c r="BR191">
        <f t="shared" si="140"/>
        <v>0.33603172968715012</v>
      </c>
      <c r="BS191">
        <f t="shared" si="141"/>
        <v>0.63898679577712858</v>
      </c>
      <c r="BT191">
        <f t="shared" si="142"/>
        <v>0.38355816123670161</v>
      </c>
      <c r="BU191">
        <f t="shared" si="143"/>
        <v>0.66890903768552767</v>
      </c>
      <c r="BV191">
        <f t="shared" si="144"/>
        <v>0.15041838899338117</v>
      </c>
      <c r="BW191">
        <f t="shared" si="145"/>
        <v>0.84958161100661878</v>
      </c>
      <c r="DF191">
        <f t="shared" si="146"/>
        <v>399.99793333333298</v>
      </c>
      <c r="DG191">
        <f t="shared" si="147"/>
        <v>336.58565868894527</v>
      </c>
      <c r="DH191">
        <f t="shared" si="148"/>
        <v>0.84146849430958448</v>
      </c>
      <c r="DI191">
        <f t="shared" si="149"/>
        <v>0.19293698861916911</v>
      </c>
      <c r="DJ191">
        <v>1716945080.0999999</v>
      </c>
      <c r="DK191">
        <v>408.337533333333</v>
      </c>
      <c r="DL191">
        <v>417.18713333333301</v>
      </c>
      <c r="DM191">
        <v>20.0671</v>
      </c>
      <c r="DN191">
        <v>19.034546666666699</v>
      </c>
      <c r="DO191">
        <v>408.320533333333</v>
      </c>
      <c r="DP191">
        <v>19.6511</v>
      </c>
      <c r="DQ191">
        <v>500.22533333333303</v>
      </c>
      <c r="DR191">
        <v>100.4714</v>
      </c>
      <c r="DS191">
        <v>9.99938733333334E-2</v>
      </c>
      <c r="DT191">
        <v>23.472006666666701</v>
      </c>
      <c r="DU191">
        <v>22.5623133333333</v>
      </c>
      <c r="DV191">
        <v>999.9</v>
      </c>
      <c r="DW191">
        <v>0</v>
      </c>
      <c r="DX191">
        <v>0</v>
      </c>
      <c r="DY191">
        <v>9998.3766666666706</v>
      </c>
      <c r="DZ191">
        <v>0</v>
      </c>
      <c r="EA191">
        <v>0.22148200000000001</v>
      </c>
      <c r="EB191">
        <v>-8.9658833333333305</v>
      </c>
      <c r="EC191">
        <v>416.61726666666698</v>
      </c>
      <c r="ED191">
        <v>425.28213333333298</v>
      </c>
      <c r="EE191">
        <v>1.11774</v>
      </c>
      <c r="EF191">
        <v>417.18713333333301</v>
      </c>
      <c r="EG191">
        <v>19.034546666666699</v>
      </c>
      <c r="EH191">
        <v>2.0247266666666701</v>
      </c>
      <c r="EI191">
        <v>1.912426</v>
      </c>
      <c r="EJ191">
        <v>17.639040000000001</v>
      </c>
      <c r="EK191">
        <v>16.73732</v>
      </c>
      <c r="EL191">
        <v>399.99793333333298</v>
      </c>
      <c r="EM191">
        <v>0.950017</v>
      </c>
      <c r="EN191">
        <v>4.9983093333333298E-2</v>
      </c>
      <c r="EO191">
        <v>0</v>
      </c>
      <c r="EP191">
        <v>2281.2139999999999</v>
      </c>
      <c r="EQ191">
        <v>8.3295499999999993</v>
      </c>
      <c r="ER191">
        <v>4837.5806666666704</v>
      </c>
      <c r="ES191">
        <v>3981.31</v>
      </c>
      <c r="ET191">
        <v>38.041400000000003</v>
      </c>
      <c r="EU191">
        <v>41.186999999999998</v>
      </c>
      <c r="EV191">
        <v>39.912199999999999</v>
      </c>
      <c r="EW191">
        <v>41.403933333333299</v>
      </c>
      <c r="EX191">
        <v>41.045400000000001</v>
      </c>
      <c r="EY191">
        <v>372.09199999999998</v>
      </c>
      <c r="EZ191">
        <v>19.579999999999998</v>
      </c>
      <c r="FA191">
        <v>0</v>
      </c>
      <c r="FB191">
        <v>298.799999952316</v>
      </c>
      <c r="FC191">
        <v>0</v>
      </c>
      <c r="FD191">
        <v>2281.2211538461502</v>
      </c>
      <c r="FE191">
        <v>1.9572649649699401</v>
      </c>
      <c r="FF191">
        <v>2.6830769209140199</v>
      </c>
      <c r="FG191">
        <v>4837.5484615384603</v>
      </c>
      <c r="FH191">
        <v>15</v>
      </c>
      <c r="FI191">
        <v>1716945110.0999999</v>
      </c>
      <c r="FJ191" t="s">
        <v>1134</v>
      </c>
      <c r="FK191">
        <v>1716945110.0999999</v>
      </c>
      <c r="FL191">
        <v>1716945108.0999999</v>
      </c>
      <c r="FM191">
        <v>175</v>
      </c>
      <c r="FN191">
        <v>0.104</v>
      </c>
      <c r="FO191">
        <v>-3.0000000000000001E-3</v>
      </c>
      <c r="FP191">
        <v>1.7000000000000001E-2</v>
      </c>
      <c r="FQ191">
        <v>0.41599999999999998</v>
      </c>
      <c r="FR191">
        <v>417</v>
      </c>
      <c r="FS191">
        <v>19</v>
      </c>
      <c r="FT191">
        <v>0.2</v>
      </c>
      <c r="FU191">
        <v>0.08</v>
      </c>
      <c r="FV191">
        <v>-8.9466742857142894</v>
      </c>
      <c r="FW191">
        <v>-0.229016103896098</v>
      </c>
      <c r="FX191">
        <v>4.1507525258213399E-2</v>
      </c>
      <c r="FY191">
        <v>1</v>
      </c>
      <c r="FZ191">
        <v>408.22199999999998</v>
      </c>
      <c r="GA191">
        <v>-6.8823529412594397E-2</v>
      </c>
      <c r="GB191">
        <v>1.14072345465423E-2</v>
      </c>
      <c r="GC191">
        <v>1</v>
      </c>
      <c r="GD191">
        <v>1.1176819047619</v>
      </c>
      <c r="GE191">
        <v>2.7171428571426898E-3</v>
      </c>
      <c r="GF191">
        <v>1.1399775229514299E-3</v>
      </c>
      <c r="GG191">
        <v>1</v>
      </c>
      <c r="GH191">
        <v>9.99938733333334E-2</v>
      </c>
      <c r="GI191">
        <v>-1.46828571428817E-4</v>
      </c>
      <c r="GJ191">
        <v>1.12889081058454E-4</v>
      </c>
      <c r="GK191">
        <v>1</v>
      </c>
      <c r="GL191">
        <v>4</v>
      </c>
      <c r="GM191">
        <v>4</v>
      </c>
      <c r="GN191" t="s">
        <v>440</v>
      </c>
      <c r="GO191">
        <v>2.9510299999999998</v>
      </c>
      <c r="GP191">
        <v>2.88592</v>
      </c>
      <c r="GQ191">
        <v>9.9967899999999998E-2</v>
      </c>
      <c r="GR191">
        <v>0.103986</v>
      </c>
      <c r="GS191">
        <v>0.102103</v>
      </c>
      <c r="GT191">
        <v>0.103978</v>
      </c>
      <c r="GU191">
        <v>33183.699999999997</v>
      </c>
      <c r="GV191">
        <v>24821.5</v>
      </c>
      <c r="GW191">
        <v>34656.5</v>
      </c>
      <c r="GX191">
        <v>24816</v>
      </c>
      <c r="GY191">
        <v>41638.400000000001</v>
      </c>
      <c r="GZ191">
        <v>28436.2</v>
      </c>
      <c r="HA191">
        <v>47547</v>
      </c>
      <c r="HB191">
        <v>32850.800000000003</v>
      </c>
      <c r="HC191">
        <v>2.1320000000000001</v>
      </c>
      <c r="HD191">
        <v>2.1684000000000001</v>
      </c>
      <c r="HE191">
        <v>4.5947700000000001E-2</v>
      </c>
      <c r="HF191">
        <v>0</v>
      </c>
      <c r="HG191">
        <v>21.811699999999998</v>
      </c>
      <c r="HH191">
        <v>999.9</v>
      </c>
      <c r="HI191">
        <v>59.706000000000003</v>
      </c>
      <c r="HJ191">
        <v>27.382000000000001</v>
      </c>
      <c r="HK191">
        <v>21.7502</v>
      </c>
      <c r="HL191">
        <v>61.212299999999999</v>
      </c>
      <c r="HM191">
        <v>30.881399999999999</v>
      </c>
      <c r="HN191">
        <v>1</v>
      </c>
      <c r="HO191">
        <v>-0.33405200000000002</v>
      </c>
      <c r="HP191">
        <v>0.13497500000000001</v>
      </c>
      <c r="HQ191">
        <v>20.3522</v>
      </c>
      <c r="HR191">
        <v>5.2160900000000003</v>
      </c>
      <c r="HS191">
        <v>11.950100000000001</v>
      </c>
      <c r="HT191">
        <v>4.9895500000000004</v>
      </c>
      <c r="HU191">
        <v>3.2989799999999998</v>
      </c>
      <c r="HV191">
        <v>9999</v>
      </c>
      <c r="HW191">
        <v>999.9</v>
      </c>
      <c r="HX191">
        <v>9999</v>
      </c>
      <c r="HY191">
        <v>9999</v>
      </c>
      <c r="HZ191">
        <v>1.8702700000000001</v>
      </c>
      <c r="IA191">
        <v>1.8795500000000001</v>
      </c>
      <c r="IB191">
        <v>1.8794299999999999</v>
      </c>
      <c r="IC191">
        <v>1.87199</v>
      </c>
      <c r="ID191">
        <v>1.8760699999999999</v>
      </c>
      <c r="IE191">
        <v>1.87721</v>
      </c>
      <c r="IF191">
        <v>1.8773599999999999</v>
      </c>
      <c r="IG191">
        <v>1.88019</v>
      </c>
      <c r="IH191">
        <v>5</v>
      </c>
      <c r="II191">
        <v>0</v>
      </c>
      <c r="IJ191">
        <v>0</v>
      </c>
      <c r="IK191">
        <v>0</v>
      </c>
      <c r="IL191" t="s">
        <v>441</v>
      </c>
      <c r="IM191" t="s">
        <v>442</v>
      </c>
      <c r="IN191" t="s">
        <v>443</v>
      </c>
      <c r="IO191" t="s">
        <v>443</v>
      </c>
      <c r="IP191" t="s">
        <v>443</v>
      </c>
      <c r="IQ191" t="s">
        <v>443</v>
      </c>
      <c r="IR191">
        <v>0</v>
      </c>
      <c r="IS191">
        <v>100</v>
      </c>
      <c r="IT191">
        <v>100</v>
      </c>
      <c r="IU191">
        <v>1.7000000000000001E-2</v>
      </c>
      <c r="IV191">
        <v>0.41599999999999998</v>
      </c>
      <c r="IW191">
        <v>-1.00159052339831</v>
      </c>
      <c r="IX191">
        <v>3.1429845563750499E-3</v>
      </c>
      <c r="IY191">
        <v>-2.6191379260519398E-6</v>
      </c>
      <c r="IZ191">
        <v>8.1946225552374905E-10</v>
      </c>
      <c r="JA191">
        <v>6.2077682189522303E-3</v>
      </c>
      <c r="JB191">
        <v>-4.0743828274618102E-2</v>
      </c>
      <c r="JC191">
        <v>3.8132344040852999E-3</v>
      </c>
      <c r="JD191">
        <v>-2.3311986755717701E-5</v>
      </c>
      <c r="JE191">
        <v>5</v>
      </c>
      <c r="JF191">
        <v>2227</v>
      </c>
      <c r="JG191">
        <v>1</v>
      </c>
      <c r="JH191">
        <v>23</v>
      </c>
      <c r="JI191">
        <v>4.4000000000000004</v>
      </c>
      <c r="JJ191">
        <v>4.5</v>
      </c>
      <c r="JK191">
        <v>0.161133</v>
      </c>
      <c r="JL191">
        <v>4.99878</v>
      </c>
      <c r="JM191">
        <v>1.5954600000000001</v>
      </c>
      <c r="JN191">
        <v>2.3156699999999999</v>
      </c>
      <c r="JO191">
        <v>1.49658</v>
      </c>
      <c r="JP191">
        <v>2.2619600000000002</v>
      </c>
      <c r="JQ191">
        <v>30.3294</v>
      </c>
      <c r="JR191">
        <v>24.315200000000001</v>
      </c>
      <c r="JS191">
        <v>2</v>
      </c>
      <c r="JT191">
        <v>506.62799999999999</v>
      </c>
      <c r="JU191">
        <v>550.15300000000002</v>
      </c>
      <c r="JV191">
        <v>21.999700000000001</v>
      </c>
      <c r="JW191">
        <v>23.0487</v>
      </c>
      <c r="JX191">
        <v>30</v>
      </c>
      <c r="JY191">
        <v>23.0962</v>
      </c>
      <c r="JZ191">
        <v>23.0672</v>
      </c>
      <c r="KA191">
        <v>-1</v>
      </c>
      <c r="KB191">
        <v>20.05</v>
      </c>
      <c r="KC191">
        <v>95.7</v>
      </c>
      <c r="KD191">
        <v>22</v>
      </c>
      <c r="KE191">
        <v>400</v>
      </c>
      <c r="KF191">
        <v>15.3735</v>
      </c>
      <c r="KG191">
        <v>100.551</v>
      </c>
      <c r="KH191">
        <v>100.477</v>
      </c>
    </row>
    <row r="192" spans="1:294" x14ac:dyDescent="0.35">
      <c r="A192">
        <v>174</v>
      </c>
      <c r="B192">
        <v>1716945388.0999999</v>
      </c>
      <c r="C192">
        <v>56402.099999904603</v>
      </c>
      <c r="D192" t="s">
        <v>1135</v>
      </c>
      <c r="E192" t="s">
        <v>1136</v>
      </c>
      <c r="F192">
        <v>15</v>
      </c>
      <c r="G192">
        <v>1716945380.0999999</v>
      </c>
      <c r="H192">
        <f t="shared" si="100"/>
        <v>9.4609331650337967E-4</v>
      </c>
      <c r="I192">
        <f t="shared" si="101"/>
        <v>0.94609331650337969</v>
      </c>
      <c r="J192">
        <f t="shared" si="102"/>
        <v>7.279757709617301</v>
      </c>
      <c r="K192">
        <f t="shared" si="103"/>
        <v>407.97906666666699</v>
      </c>
      <c r="L192">
        <f t="shared" si="104"/>
        <v>287.89599984773542</v>
      </c>
      <c r="M192">
        <f t="shared" si="105"/>
        <v>28.953146721768796</v>
      </c>
      <c r="N192">
        <f t="shared" si="106"/>
        <v>41.029669682307734</v>
      </c>
      <c r="O192">
        <f t="shared" si="107"/>
        <v>0.1030723701305729</v>
      </c>
      <c r="P192">
        <f t="shared" si="108"/>
        <v>2.9374198751365088</v>
      </c>
      <c r="Q192">
        <f t="shared" si="109"/>
        <v>0.10110445389438048</v>
      </c>
      <c r="R192">
        <f t="shared" si="110"/>
        <v>6.3363963679124113E-2</v>
      </c>
      <c r="S192">
        <f t="shared" si="111"/>
        <v>77.1713091770212</v>
      </c>
      <c r="T192">
        <f t="shared" si="112"/>
        <v>23.668691988631466</v>
      </c>
      <c r="U192">
        <f t="shared" si="113"/>
        <v>23.668691988631466</v>
      </c>
      <c r="V192">
        <f t="shared" si="114"/>
        <v>2.9358855861014295</v>
      </c>
      <c r="W192">
        <f t="shared" si="115"/>
        <v>69.606668384699788</v>
      </c>
      <c r="X192">
        <f t="shared" si="116"/>
        <v>2.0179896217126596</v>
      </c>
      <c r="Y192">
        <f t="shared" si="117"/>
        <v>2.8991326097662116</v>
      </c>
      <c r="Z192">
        <f t="shared" si="118"/>
        <v>0.91789596438876986</v>
      </c>
      <c r="AA192">
        <f t="shared" si="119"/>
        <v>-41.722715257799045</v>
      </c>
      <c r="AB192">
        <f t="shared" si="120"/>
        <v>-33.101705725997235</v>
      </c>
      <c r="AC192">
        <f t="shared" si="121"/>
        <v>-2.3493714468115185</v>
      </c>
      <c r="AD192">
        <f t="shared" si="122"/>
        <v>-2.4832535865968453E-3</v>
      </c>
      <c r="AE192">
        <f t="shared" si="123"/>
        <v>7.2265720287489721</v>
      </c>
      <c r="AF192">
        <f t="shared" si="124"/>
        <v>0.87478396910650214</v>
      </c>
      <c r="AG192">
        <f t="shared" si="125"/>
        <v>7.279757709617301</v>
      </c>
      <c r="AH192">
        <v>425.10287604505697</v>
      </c>
      <c r="AI192">
        <v>416.332151515151</v>
      </c>
      <c r="AJ192">
        <v>-2.3892033911162201E-2</v>
      </c>
      <c r="AK192">
        <v>67.039127504212402</v>
      </c>
      <c r="AL192">
        <f t="shared" si="126"/>
        <v>0.94609331650337969</v>
      </c>
      <c r="AM192">
        <v>19.038144932032601</v>
      </c>
      <c r="AN192">
        <v>20.150066666666699</v>
      </c>
      <c r="AO192">
        <v>8.32622754231778E-7</v>
      </c>
      <c r="AP192">
        <v>77.567328336245296</v>
      </c>
      <c r="AQ192">
        <v>0</v>
      </c>
      <c r="AR192">
        <v>0</v>
      </c>
      <c r="AS192">
        <f t="shared" si="127"/>
        <v>1</v>
      </c>
      <c r="AT192">
        <f t="shared" si="128"/>
        <v>0</v>
      </c>
      <c r="AU192">
        <f t="shared" si="129"/>
        <v>53749.470542494942</v>
      </c>
      <c r="AV192" t="s">
        <v>484</v>
      </c>
      <c r="AW192">
        <v>10531.5</v>
      </c>
      <c r="AX192">
        <v>1256.3007692307699</v>
      </c>
      <c r="AY192">
        <v>6278</v>
      </c>
      <c r="AZ192">
        <f t="shared" si="130"/>
        <v>0.79988837699414306</v>
      </c>
      <c r="BA192">
        <v>-1.58532174459789</v>
      </c>
      <c r="BB192" t="s">
        <v>1137</v>
      </c>
      <c r="BC192">
        <v>10514.3</v>
      </c>
      <c r="BD192">
        <v>2281.4992307692301</v>
      </c>
      <c r="BE192">
        <v>2915.8</v>
      </c>
      <c r="BF192">
        <f t="shared" si="131"/>
        <v>0.21753918966690788</v>
      </c>
      <c r="BG192">
        <v>0.5</v>
      </c>
      <c r="BH192">
        <f t="shared" si="132"/>
        <v>336.57199625517751</v>
      </c>
      <c r="BI192">
        <f t="shared" si="133"/>
        <v>7.279757709617301</v>
      </c>
      <c r="BJ192">
        <f t="shared" si="134"/>
        <v>36.608799664962433</v>
      </c>
      <c r="BK192">
        <f t="shared" si="135"/>
        <v>2.6339325769378589E-2</v>
      </c>
      <c r="BL192">
        <f t="shared" si="136"/>
        <v>1.1530969202277246</v>
      </c>
      <c r="BM192">
        <f t="shared" si="137"/>
        <v>1020.7619033659701</v>
      </c>
      <c r="BN192" t="s">
        <v>438</v>
      </c>
      <c r="BO192">
        <v>0</v>
      </c>
      <c r="BP192">
        <f t="shared" si="138"/>
        <v>1020.7619033659701</v>
      </c>
      <c r="BQ192">
        <f t="shared" si="139"/>
        <v>0.64992046664175529</v>
      </c>
      <c r="BR192">
        <f t="shared" si="140"/>
        <v>0.33471663200724894</v>
      </c>
      <c r="BS192">
        <f t="shared" si="141"/>
        <v>0.63953732705251898</v>
      </c>
      <c r="BT192">
        <f t="shared" si="142"/>
        <v>0.38222420201831109</v>
      </c>
      <c r="BU192">
        <f t="shared" si="143"/>
        <v>0.66953432403895163</v>
      </c>
      <c r="BV192">
        <f t="shared" si="144"/>
        <v>0.14975503027488216</v>
      </c>
      <c r="BW192">
        <f t="shared" si="145"/>
        <v>0.85024496972511787</v>
      </c>
      <c r="DF192">
        <f t="shared" si="146"/>
        <v>399.98166666666702</v>
      </c>
      <c r="DG192">
        <f t="shared" si="147"/>
        <v>336.57199625517751</v>
      </c>
      <c r="DH192">
        <f t="shared" si="148"/>
        <v>0.84146855794684894</v>
      </c>
      <c r="DI192">
        <f t="shared" si="149"/>
        <v>0.19293711589369797</v>
      </c>
      <c r="DJ192">
        <v>1716945380.0999999</v>
      </c>
      <c r="DK192">
        <v>407.97906666666699</v>
      </c>
      <c r="DL192">
        <v>417.075066666667</v>
      </c>
      <c r="DM192">
        <v>20.065906666666699</v>
      </c>
      <c r="DN192">
        <v>19.037700000000001</v>
      </c>
      <c r="DO192">
        <v>408.08106666666703</v>
      </c>
      <c r="DP192">
        <v>19.6509066666667</v>
      </c>
      <c r="DQ192">
        <v>500.22859999999997</v>
      </c>
      <c r="DR192">
        <v>100.468066666667</v>
      </c>
      <c r="DS192">
        <v>0.100009086666667</v>
      </c>
      <c r="DT192">
        <v>23.459666666666699</v>
      </c>
      <c r="DU192">
        <v>22.546240000000001</v>
      </c>
      <c r="DV192">
        <v>999.9</v>
      </c>
      <c r="DW192">
        <v>0</v>
      </c>
      <c r="DX192">
        <v>0</v>
      </c>
      <c r="DY192">
        <v>9998.1346666666705</v>
      </c>
      <c r="DZ192">
        <v>0</v>
      </c>
      <c r="EA192">
        <v>0.22148200000000001</v>
      </c>
      <c r="EB192">
        <v>-8.9899140000000006</v>
      </c>
      <c r="EC192">
        <v>416.47680000000003</v>
      </c>
      <c r="ED192">
        <v>425.169266666667</v>
      </c>
      <c r="EE192">
        <v>1.11124333333333</v>
      </c>
      <c r="EF192">
        <v>417.075066666667</v>
      </c>
      <c r="EG192">
        <v>19.037700000000001</v>
      </c>
      <c r="EH192">
        <v>2.02432266666667</v>
      </c>
      <c r="EI192">
        <v>1.9126793333333301</v>
      </c>
      <c r="EJ192">
        <v>17.6358933333333</v>
      </c>
      <c r="EK192">
        <v>16.7394133333333</v>
      </c>
      <c r="EL192">
        <v>399.98166666666702</v>
      </c>
      <c r="EM192">
        <v>0.95001480000000005</v>
      </c>
      <c r="EN192">
        <v>4.9985346666666701E-2</v>
      </c>
      <c r="EO192">
        <v>0</v>
      </c>
      <c r="EP192">
        <v>2281.4666666666699</v>
      </c>
      <c r="EQ192">
        <v>8.3295499999999993</v>
      </c>
      <c r="ER192">
        <v>4837.2433333333302</v>
      </c>
      <c r="ES192">
        <v>3981.1439999999998</v>
      </c>
      <c r="ET192">
        <v>38.061999999999998</v>
      </c>
      <c r="EU192">
        <v>41.191200000000002</v>
      </c>
      <c r="EV192">
        <v>39.8915333333333</v>
      </c>
      <c r="EW192">
        <v>41.3874</v>
      </c>
      <c r="EX192">
        <v>41.041333333333299</v>
      </c>
      <c r="EY192">
        <v>372.07466666666699</v>
      </c>
      <c r="EZ192">
        <v>19.579999999999998</v>
      </c>
      <c r="FA192">
        <v>0</v>
      </c>
      <c r="FB192">
        <v>298.59999990463302</v>
      </c>
      <c r="FC192">
        <v>0</v>
      </c>
      <c r="FD192">
        <v>2281.4992307692301</v>
      </c>
      <c r="FE192">
        <v>0.64136753999241203</v>
      </c>
      <c r="FF192">
        <v>6.7637607165018698</v>
      </c>
      <c r="FG192">
        <v>4837.4276923076904</v>
      </c>
      <c r="FH192">
        <v>15</v>
      </c>
      <c r="FI192">
        <v>1716945427.0999999</v>
      </c>
      <c r="FJ192" t="s">
        <v>1138</v>
      </c>
      <c r="FK192">
        <v>1716945427.0999999</v>
      </c>
      <c r="FL192">
        <v>1716945412.0999999</v>
      </c>
      <c r="FM192">
        <v>176</v>
      </c>
      <c r="FN192">
        <v>-0.11899999999999999</v>
      </c>
      <c r="FO192">
        <v>0</v>
      </c>
      <c r="FP192">
        <v>-0.10199999999999999</v>
      </c>
      <c r="FQ192">
        <v>0.41499999999999998</v>
      </c>
      <c r="FR192">
        <v>417</v>
      </c>
      <c r="FS192">
        <v>19</v>
      </c>
      <c r="FT192">
        <v>0.13</v>
      </c>
      <c r="FU192">
        <v>0.04</v>
      </c>
      <c r="FV192">
        <v>-8.9774042857142895</v>
      </c>
      <c r="FW192">
        <v>-0.244141558441582</v>
      </c>
      <c r="FX192">
        <v>3.1922267578399603E-2</v>
      </c>
      <c r="FY192">
        <v>1</v>
      </c>
      <c r="FZ192">
        <v>408.10718750000001</v>
      </c>
      <c r="GA192">
        <v>-0.90238235294293101</v>
      </c>
      <c r="GB192">
        <v>7.2009737839755797E-2</v>
      </c>
      <c r="GC192">
        <v>1</v>
      </c>
      <c r="GD192">
        <v>1.1107147619047599</v>
      </c>
      <c r="GE192">
        <v>1.34532467532467E-2</v>
      </c>
      <c r="GF192">
        <v>1.5462723811294999E-3</v>
      </c>
      <c r="GG192">
        <v>1</v>
      </c>
      <c r="GH192">
        <v>0.100009086666667</v>
      </c>
      <c r="GI192">
        <v>4.9388571428564095E-4</v>
      </c>
      <c r="GJ192">
        <v>1.9786600471587401E-4</v>
      </c>
      <c r="GK192">
        <v>1</v>
      </c>
      <c r="GL192">
        <v>4</v>
      </c>
      <c r="GM192">
        <v>4</v>
      </c>
      <c r="GN192" t="s">
        <v>440</v>
      </c>
      <c r="GO192">
        <v>2.9510000000000001</v>
      </c>
      <c r="GP192">
        <v>2.88578</v>
      </c>
      <c r="GQ192">
        <v>9.9904599999999996E-2</v>
      </c>
      <c r="GR192">
        <v>0.103963</v>
      </c>
      <c r="GS192">
        <v>0.1021</v>
      </c>
      <c r="GT192">
        <v>0.103986</v>
      </c>
      <c r="GU192">
        <v>33184.199999999997</v>
      </c>
      <c r="GV192">
        <v>24821</v>
      </c>
      <c r="GW192">
        <v>34654.300000000003</v>
      </c>
      <c r="GX192">
        <v>24814.799999999999</v>
      </c>
      <c r="GY192">
        <v>41637.599999999999</v>
      </c>
      <c r="GZ192">
        <v>28435.200000000001</v>
      </c>
      <c r="HA192">
        <v>47546.2</v>
      </c>
      <c r="HB192">
        <v>32850.1</v>
      </c>
      <c r="HC192">
        <v>2.1324200000000002</v>
      </c>
      <c r="HD192">
        <v>2.1688000000000001</v>
      </c>
      <c r="HE192">
        <v>4.6096699999999997E-2</v>
      </c>
      <c r="HF192">
        <v>0</v>
      </c>
      <c r="HG192">
        <v>21.781700000000001</v>
      </c>
      <c r="HH192">
        <v>999.9</v>
      </c>
      <c r="HI192">
        <v>59.73</v>
      </c>
      <c r="HJ192">
        <v>27.382000000000001</v>
      </c>
      <c r="HK192">
        <v>21.7621</v>
      </c>
      <c r="HL192">
        <v>61.662300000000002</v>
      </c>
      <c r="HM192">
        <v>31.510400000000001</v>
      </c>
      <c r="HN192">
        <v>1</v>
      </c>
      <c r="HO192">
        <v>-0.33530700000000002</v>
      </c>
      <c r="HP192">
        <v>0.13308800000000001</v>
      </c>
      <c r="HQ192">
        <v>20.352699999999999</v>
      </c>
      <c r="HR192">
        <v>5.2112999999999996</v>
      </c>
      <c r="HS192">
        <v>11.950100000000001</v>
      </c>
      <c r="HT192">
        <v>4.9895500000000004</v>
      </c>
      <c r="HU192">
        <v>3.2989999999999999</v>
      </c>
      <c r="HV192">
        <v>9999</v>
      </c>
      <c r="HW192">
        <v>999.9</v>
      </c>
      <c r="HX192">
        <v>9999</v>
      </c>
      <c r="HY192">
        <v>9999</v>
      </c>
      <c r="HZ192">
        <v>1.8702700000000001</v>
      </c>
      <c r="IA192">
        <v>1.8795599999999999</v>
      </c>
      <c r="IB192">
        <v>1.8794500000000001</v>
      </c>
      <c r="IC192">
        <v>1.87201</v>
      </c>
      <c r="ID192">
        <v>1.8760699999999999</v>
      </c>
      <c r="IE192">
        <v>1.8772200000000001</v>
      </c>
      <c r="IF192">
        <v>1.87731</v>
      </c>
      <c r="IG192">
        <v>1.88019</v>
      </c>
      <c r="IH192">
        <v>5</v>
      </c>
      <c r="II192">
        <v>0</v>
      </c>
      <c r="IJ192">
        <v>0</v>
      </c>
      <c r="IK192">
        <v>0</v>
      </c>
      <c r="IL192" t="s">
        <v>441</v>
      </c>
      <c r="IM192" t="s">
        <v>442</v>
      </c>
      <c r="IN192" t="s">
        <v>443</v>
      </c>
      <c r="IO192" t="s">
        <v>443</v>
      </c>
      <c r="IP192" t="s">
        <v>443</v>
      </c>
      <c r="IQ192" t="s">
        <v>443</v>
      </c>
      <c r="IR192">
        <v>0</v>
      </c>
      <c r="IS192">
        <v>100</v>
      </c>
      <c r="IT192">
        <v>100</v>
      </c>
      <c r="IU192">
        <v>-0.10199999999999999</v>
      </c>
      <c r="IV192">
        <v>0.41499999999999998</v>
      </c>
      <c r="IW192">
        <v>-0.89790892797052801</v>
      </c>
      <c r="IX192">
        <v>3.1429845563750499E-3</v>
      </c>
      <c r="IY192">
        <v>-2.6191379260519398E-6</v>
      </c>
      <c r="IZ192">
        <v>8.1946225552374905E-10</v>
      </c>
      <c r="JA192">
        <v>3.0769601416463098E-3</v>
      </c>
      <c r="JB192">
        <v>-4.0743828274618102E-2</v>
      </c>
      <c r="JC192">
        <v>3.8132344040852999E-3</v>
      </c>
      <c r="JD192">
        <v>-2.3311986755717701E-5</v>
      </c>
      <c r="JE192">
        <v>5</v>
      </c>
      <c r="JF192">
        <v>2227</v>
      </c>
      <c r="JG192">
        <v>1</v>
      </c>
      <c r="JH192">
        <v>23</v>
      </c>
      <c r="JI192">
        <v>4.5999999999999996</v>
      </c>
      <c r="JJ192">
        <v>4.7</v>
      </c>
      <c r="JK192">
        <v>0.161133</v>
      </c>
      <c r="JL192">
        <v>4.99878</v>
      </c>
      <c r="JM192">
        <v>1.5954600000000001</v>
      </c>
      <c r="JN192">
        <v>2.3156699999999999</v>
      </c>
      <c r="JO192">
        <v>1.49658</v>
      </c>
      <c r="JP192">
        <v>2.49756</v>
      </c>
      <c r="JQ192">
        <v>30.3079</v>
      </c>
      <c r="JR192">
        <v>24.315200000000001</v>
      </c>
      <c r="JS192">
        <v>2</v>
      </c>
      <c r="JT192">
        <v>506.572</v>
      </c>
      <c r="JU192">
        <v>550.09799999999996</v>
      </c>
      <c r="JV192">
        <v>21.9999</v>
      </c>
      <c r="JW192">
        <v>23.017800000000001</v>
      </c>
      <c r="JX192">
        <v>30.0002</v>
      </c>
      <c r="JY192">
        <v>23.063400000000001</v>
      </c>
      <c r="JZ192">
        <v>23.0365</v>
      </c>
      <c r="KA192">
        <v>-1</v>
      </c>
      <c r="KB192">
        <v>20.05</v>
      </c>
      <c r="KC192">
        <v>95.7</v>
      </c>
      <c r="KD192">
        <v>22</v>
      </c>
      <c r="KE192">
        <v>400</v>
      </c>
      <c r="KF192">
        <v>15.3735</v>
      </c>
      <c r="KG192">
        <v>100.548</v>
      </c>
      <c r="KH192">
        <v>100.473</v>
      </c>
    </row>
    <row r="193" spans="1:294" x14ac:dyDescent="0.35">
      <c r="A193">
        <v>175</v>
      </c>
      <c r="B193">
        <v>1716945689</v>
      </c>
      <c r="C193">
        <v>56703</v>
      </c>
      <c r="D193" t="s">
        <v>1139</v>
      </c>
      <c r="E193" t="s">
        <v>1140</v>
      </c>
      <c r="F193">
        <v>15</v>
      </c>
      <c r="G193">
        <v>1716945680.5</v>
      </c>
      <c r="H193">
        <f t="shared" si="100"/>
        <v>9.5040401067943744E-4</v>
      </c>
      <c r="I193">
        <f t="shared" si="101"/>
        <v>0.95040401067943747</v>
      </c>
      <c r="J193">
        <f t="shared" si="102"/>
        <v>7.0824910335082105</v>
      </c>
      <c r="K193">
        <f t="shared" si="103"/>
        <v>408.57131249999998</v>
      </c>
      <c r="L193">
        <f t="shared" si="104"/>
        <v>291.9164083412017</v>
      </c>
      <c r="M193">
        <f t="shared" si="105"/>
        <v>29.357112612060657</v>
      </c>
      <c r="N193">
        <f t="shared" si="106"/>
        <v>41.088728445508899</v>
      </c>
      <c r="O193">
        <f t="shared" si="107"/>
        <v>0.10340764243104823</v>
      </c>
      <c r="P193">
        <f t="shared" si="108"/>
        <v>2.9373813120795296</v>
      </c>
      <c r="Q193">
        <f t="shared" si="109"/>
        <v>0.10142701006232459</v>
      </c>
      <c r="R193">
        <f t="shared" si="110"/>
        <v>6.3566673485698638E-2</v>
      </c>
      <c r="S193">
        <f t="shared" si="111"/>
        <v>77.181206479688825</v>
      </c>
      <c r="T193">
        <f t="shared" si="112"/>
        <v>23.671470998065015</v>
      </c>
      <c r="U193">
        <f t="shared" si="113"/>
        <v>23.671470998065015</v>
      </c>
      <c r="V193">
        <f t="shared" si="114"/>
        <v>2.9363769518750411</v>
      </c>
      <c r="W193">
        <f t="shared" si="115"/>
        <v>69.564750049293437</v>
      </c>
      <c r="X193">
        <f t="shared" si="116"/>
        <v>2.0172414598468289</v>
      </c>
      <c r="Y193">
        <f t="shared" si="117"/>
        <v>2.8998040795336948</v>
      </c>
      <c r="Z193">
        <f t="shared" si="118"/>
        <v>0.91913549202821221</v>
      </c>
      <c r="AA193">
        <f t="shared" si="119"/>
        <v>-41.912816870963191</v>
      </c>
      <c r="AB193">
        <f t="shared" si="120"/>
        <v>-32.933318569746099</v>
      </c>
      <c r="AC193">
        <f t="shared" si="121"/>
        <v>-2.337529214723379</v>
      </c>
      <c r="AD193">
        <f t="shared" si="122"/>
        <v>-2.4581757438397744E-3</v>
      </c>
      <c r="AE193">
        <f t="shared" si="123"/>
        <v>7.01276975010187</v>
      </c>
      <c r="AF193">
        <f t="shared" si="124"/>
        <v>0.88345776372198326</v>
      </c>
      <c r="AG193">
        <f t="shared" si="125"/>
        <v>7.0824910335082105</v>
      </c>
      <c r="AH193">
        <v>425.54911249899902</v>
      </c>
      <c r="AI193">
        <v>416.88906060606001</v>
      </c>
      <c r="AJ193">
        <v>8.5745299302236397E-5</v>
      </c>
      <c r="AK193">
        <v>67.039153169591202</v>
      </c>
      <c r="AL193">
        <f t="shared" si="126"/>
        <v>0.95040401067943747</v>
      </c>
      <c r="AM193">
        <v>19.0212425877553</v>
      </c>
      <c r="AN193">
        <v>20.138220606060599</v>
      </c>
      <c r="AO193">
        <v>-2.2734060728593101E-7</v>
      </c>
      <c r="AP193">
        <v>77.568224561856496</v>
      </c>
      <c r="AQ193">
        <v>1</v>
      </c>
      <c r="AR193">
        <v>0</v>
      </c>
      <c r="AS193">
        <f t="shared" si="127"/>
        <v>1</v>
      </c>
      <c r="AT193">
        <f t="shared" si="128"/>
        <v>0</v>
      </c>
      <c r="AU193">
        <f t="shared" si="129"/>
        <v>53747.615325815452</v>
      </c>
      <c r="AV193" t="s">
        <v>484</v>
      </c>
      <c r="AW193">
        <v>10531.5</v>
      </c>
      <c r="AX193">
        <v>1256.3007692307699</v>
      </c>
      <c r="AY193">
        <v>6278</v>
      </c>
      <c r="AZ193">
        <f t="shared" si="130"/>
        <v>0.79988837699414306</v>
      </c>
      <c r="BA193">
        <v>-1.58532174459789</v>
      </c>
      <c r="BB193" t="s">
        <v>1141</v>
      </c>
      <c r="BC193">
        <v>10512.6</v>
      </c>
      <c r="BD193">
        <v>2281.9442307692302</v>
      </c>
      <c r="BE193">
        <v>2912.26</v>
      </c>
      <c r="BF193">
        <f t="shared" si="131"/>
        <v>0.21643526650462874</v>
      </c>
      <c r="BG193">
        <v>0.5</v>
      </c>
      <c r="BH193">
        <f t="shared" si="132"/>
        <v>336.61574698984441</v>
      </c>
      <c r="BI193">
        <f t="shared" si="133"/>
        <v>7.0824910335082105</v>
      </c>
      <c r="BJ193">
        <f t="shared" si="134"/>
        <v>36.427759454700826</v>
      </c>
      <c r="BK193">
        <f t="shared" si="135"/>
        <v>2.5749873128685229E-2</v>
      </c>
      <c r="BL193">
        <f t="shared" si="136"/>
        <v>1.1557141189316886</v>
      </c>
      <c r="BM193">
        <f t="shared" si="137"/>
        <v>1020.3277136615674</v>
      </c>
      <c r="BN193" t="s">
        <v>438</v>
      </c>
      <c r="BO193">
        <v>0</v>
      </c>
      <c r="BP193">
        <f t="shared" si="138"/>
        <v>1020.3277136615674</v>
      </c>
      <c r="BQ193">
        <f t="shared" si="139"/>
        <v>0.64964401747729683</v>
      </c>
      <c r="BR193">
        <f t="shared" si="140"/>
        <v>0.3331597931819521</v>
      </c>
      <c r="BS193">
        <f t="shared" si="141"/>
        <v>0.64015781446583475</v>
      </c>
      <c r="BT193">
        <f t="shared" si="142"/>
        <v>0.38063483539867954</v>
      </c>
      <c r="BU193">
        <f t="shared" si="143"/>
        <v>0.6702392647049138</v>
      </c>
      <c r="BV193">
        <f t="shared" si="144"/>
        <v>0.14896602882652948</v>
      </c>
      <c r="BW193">
        <f t="shared" si="145"/>
        <v>0.85103397117347046</v>
      </c>
      <c r="DF193">
        <f t="shared" si="146"/>
        <v>400.03375</v>
      </c>
      <c r="DG193">
        <f t="shared" si="147"/>
        <v>336.61574698984441</v>
      </c>
      <c r="DH193">
        <f t="shared" si="148"/>
        <v>0.84146836858101204</v>
      </c>
      <c r="DI193">
        <f t="shared" si="149"/>
        <v>0.192936737162024</v>
      </c>
      <c r="DJ193">
        <v>1716945680.5</v>
      </c>
      <c r="DK193">
        <v>408.57131249999998</v>
      </c>
      <c r="DL193">
        <v>417.41550000000001</v>
      </c>
      <c r="DM193">
        <v>20.058712499999999</v>
      </c>
      <c r="DN193">
        <v>19.020331250000002</v>
      </c>
      <c r="DO193">
        <v>408.56731250000001</v>
      </c>
      <c r="DP193">
        <v>19.640712499999999</v>
      </c>
      <c r="DQ193">
        <v>500.24212499999999</v>
      </c>
      <c r="DR193">
        <v>100.4668125</v>
      </c>
      <c r="DS193">
        <v>0.10003394375000001</v>
      </c>
      <c r="DT193">
        <v>23.463506249999998</v>
      </c>
      <c r="DU193">
        <v>22.564243749999999</v>
      </c>
      <c r="DV193">
        <v>999.9</v>
      </c>
      <c r="DW193">
        <v>0</v>
      </c>
      <c r="DX193">
        <v>0</v>
      </c>
      <c r="DY193">
        <v>9998.0400000000009</v>
      </c>
      <c r="DZ193">
        <v>0</v>
      </c>
      <c r="EA193">
        <v>0.22148200000000001</v>
      </c>
      <c r="EB193">
        <v>-8.96266125</v>
      </c>
      <c r="EC193">
        <v>416.84712500000001</v>
      </c>
      <c r="ED193">
        <v>425.50887499999999</v>
      </c>
      <c r="EE193">
        <v>1.117445625</v>
      </c>
      <c r="EF193">
        <v>417.41550000000001</v>
      </c>
      <c r="EG193">
        <v>19.020331250000002</v>
      </c>
      <c r="EH193">
        <v>2.0231806250000002</v>
      </c>
      <c r="EI193">
        <v>1.91091375</v>
      </c>
      <c r="EJ193">
        <v>17.626918750000002</v>
      </c>
      <c r="EK193">
        <v>16.724875000000001</v>
      </c>
      <c r="EL193">
        <v>400.03375</v>
      </c>
      <c r="EM193">
        <v>0.95002087499999999</v>
      </c>
      <c r="EN193">
        <v>4.997925625E-2</v>
      </c>
      <c r="EO193">
        <v>0</v>
      </c>
      <c r="EP193">
        <v>2281.9156250000001</v>
      </c>
      <c r="EQ193">
        <v>8.3295499999999993</v>
      </c>
      <c r="ER193">
        <v>4838.6750000000002</v>
      </c>
      <c r="ES193">
        <v>3981.67625</v>
      </c>
      <c r="ET193">
        <v>38.030999999999999</v>
      </c>
      <c r="EU193">
        <v>41.183124999999997</v>
      </c>
      <c r="EV193">
        <v>39.882687500000003</v>
      </c>
      <c r="EW193">
        <v>41.386625000000002</v>
      </c>
      <c r="EX193">
        <v>41.019374999999997</v>
      </c>
      <c r="EY193">
        <v>372.12625000000003</v>
      </c>
      <c r="EZ193">
        <v>19.579999999999998</v>
      </c>
      <c r="FA193">
        <v>0</v>
      </c>
      <c r="FB193">
        <v>299.59999990463302</v>
      </c>
      <c r="FC193">
        <v>0</v>
      </c>
      <c r="FD193">
        <v>2281.9442307692302</v>
      </c>
      <c r="FE193">
        <v>1.6276923121943201</v>
      </c>
      <c r="FF193">
        <v>2.55931620923882</v>
      </c>
      <c r="FG193">
        <v>4838.2884615384601</v>
      </c>
      <c r="FH193">
        <v>15</v>
      </c>
      <c r="FI193">
        <v>1716945715</v>
      </c>
      <c r="FJ193" t="s">
        <v>1142</v>
      </c>
      <c r="FK193">
        <v>1716945715</v>
      </c>
      <c r="FL193">
        <v>1716945709</v>
      </c>
      <c r="FM193">
        <v>177</v>
      </c>
      <c r="FN193">
        <v>0.106</v>
      </c>
      <c r="FO193">
        <v>3.0000000000000001E-3</v>
      </c>
      <c r="FP193">
        <v>4.0000000000000001E-3</v>
      </c>
      <c r="FQ193">
        <v>0.41799999999999998</v>
      </c>
      <c r="FR193">
        <v>417</v>
      </c>
      <c r="FS193">
        <v>19</v>
      </c>
      <c r="FT193">
        <v>0.24</v>
      </c>
      <c r="FU193">
        <v>0.06</v>
      </c>
      <c r="FV193">
        <v>-8.9760547619047593</v>
      </c>
      <c r="FW193">
        <v>0.234042857142852</v>
      </c>
      <c r="FX193">
        <v>3.6783555153155498E-2</v>
      </c>
      <c r="FY193">
        <v>1</v>
      </c>
      <c r="FZ193">
        <v>408.42543749999999</v>
      </c>
      <c r="GA193">
        <v>0.93414705882314897</v>
      </c>
      <c r="GB193">
        <v>7.8697179706457704E-2</v>
      </c>
      <c r="GC193">
        <v>1</v>
      </c>
      <c r="GD193">
        <v>1.1187976190476201</v>
      </c>
      <c r="GE193">
        <v>-2.0819999999999599E-2</v>
      </c>
      <c r="GF193">
        <v>2.5919654332680199E-3</v>
      </c>
      <c r="GG193">
        <v>1</v>
      </c>
      <c r="GH193">
        <v>0.10004850666666699</v>
      </c>
      <c r="GI193">
        <v>7.3587857142832797E-4</v>
      </c>
      <c r="GJ193">
        <v>1.93831309705686E-4</v>
      </c>
      <c r="GK193">
        <v>1</v>
      </c>
      <c r="GL193">
        <v>4</v>
      </c>
      <c r="GM193">
        <v>4</v>
      </c>
      <c r="GN193" t="s">
        <v>440</v>
      </c>
      <c r="GO193">
        <v>2.9511599999999998</v>
      </c>
      <c r="GP193">
        <v>2.8857400000000002</v>
      </c>
      <c r="GQ193">
        <v>0.100036</v>
      </c>
      <c r="GR193">
        <v>0.10405399999999999</v>
      </c>
      <c r="GS193">
        <v>0.10206800000000001</v>
      </c>
      <c r="GT193">
        <v>0.103949</v>
      </c>
      <c r="GU193">
        <v>33183.300000000003</v>
      </c>
      <c r="GV193">
        <v>24821</v>
      </c>
      <c r="GW193">
        <v>34658.400000000001</v>
      </c>
      <c r="GX193">
        <v>24817.3</v>
      </c>
      <c r="GY193">
        <v>41641.1</v>
      </c>
      <c r="GZ193">
        <v>28438.7</v>
      </c>
      <c r="HA193">
        <v>47548.5</v>
      </c>
      <c r="HB193">
        <v>32852.800000000003</v>
      </c>
      <c r="HC193">
        <v>2.13252</v>
      </c>
      <c r="HD193">
        <v>2.1689799999999999</v>
      </c>
      <c r="HE193">
        <v>4.3693900000000001E-2</v>
      </c>
      <c r="HF193">
        <v>0</v>
      </c>
      <c r="HG193">
        <v>21.830200000000001</v>
      </c>
      <c r="HH193">
        <v>999.9</v>
      </c>
      <c r="HI193">
        <v>59.73</v>
      </c>
      <c r="HJ193">
        <v>27.382000000000001</v>
      </c>
      <c r="HK193">
        <v>21.759599999999999</v>
      </c>
      <c r="HL193">
        <v>61.442300000000003</v>
      </c>
      <c r="HM193">
        <v>31.041699999999999</v>
      </c>
      <c r="HN193">
        <v>1</v>
      </c>
      <c r="HO193">
        <v>-0.33688299999999999</v>
      </c>
      <c r="HP193">
        <v>0.11942800000000001</v>
      </c>
      <c r="HQ193">
        <v>20.3523</v>
      </c>
      <c r="HR193">
        <v>5.21624</v>
      </c>
      <c r="HS193">
        <v>11.950100000000001</v>
      </c>
      <c r="HT193">
        <v>4.9893999999999998</v>
      </c>
      <c r="HU193">
        <v>3.2989999999999999</v>
      </c>
      <c r="HV193">
        <v>9999</v>
      </c>
      <c r="HW193">
        <v>999.9</v>
      </c>
      <c r="HX193">
        <v>9999</v>
      </c>
      <c r="HY193">
        <v>9999</v>
      </c>
      <c r="HZ193">
        <v>1.87026</v>
      </c>
      <c r="IA193">
        <v>1.87954</v>
      </c>
      <c r="IB193">
        <v>1.8794299999999999</v>
      </c>
      <c r="IC193">
        <v>1.87198</v>
      </c>
      <c r="ID193">
        <v>1.8760600000000001</v>
      </c>
      <c r="IE193">
        <v>1.8771800000000001</v>
      </c>
      <c r="IF193">
        <v>1.87731</v>
      </c>
      <c r="IG193">
        <v>1.88019</v>
      </c>
      <c r="IH193">
        <v>5</v>
      </c>
      <c r="II193">
        <v>0</v>
      </c>
      <c r="IJ193">
        <v>0</v>
      </c>
      <c r="IK193">
        <v>0</v>
      </c>
      <c r="IL193" t="s">
        <v>441</v>
      </c>
      <c r="IM193" t="s">
        <v>442</v>
      </c>
      <c r="IN193" t="s">
        <v>443</v>
      </c>
      <c r="IO193" t="s">
        <v>443</v>
      </c>
      <c r="IP193" t="s">
        <v>443</v>
      </c>
      <c r="IQ193" t="s">
        <v>443</v>
      </c>
      <c r="IR193">
        <v>0</v>
      </c>
      <c r="IS193">
        <v>100</v>
      </c>
      <c r="IT193">
        <v>100</v>
      </c>
      <c r="IU193">
        <v>4.0000000000000001E-3</v>
      </c>
      <c r="IV193">
        <v>0.41799999999999998</v>
      </c>
      <c r="IW193">
        <v>-1.0172170043374</v>
      </c>
      <c r="IX193">
        <v>3.1429845563750499E-3</v>
      </c>
      <c r="IY193">
        <v>-2.6191379260519398E-6</v>
      </c>
      <c r="IZ193">
        <v>8.1946225552374905E-10</v>
      </c>
      <c r="JA193">
        <v>2.9416273798748998E-3</v>
      </c>
      <c r="JB193">
        <v>-4.0743828274618102E-2</v>
      </c>
      <c r="JC193">
        <v>3.8132344040852999E-3</v>
      </c>
      <c r="JD193">
        <v>-2.3311986755717701E-5</v>
      </c>
      <c r="JE193">
        <v>5</v>
      </c>
      <c r="JF193">
        <v>2227</v>
      </c>
      <c r="JG193">
        <v>1</v>
      </c>
      <c r="JH193">
        <v>23</v>
      </c>
      <c r="JI193">
        <v>4.4000000000000004</v>
      </c>
      <c r="JJ193">
        <v>4.5999999999999996</v>
      </c>
      <c r="JK193">
        <v>0.161133</v>
      </c>
      <c r="JL193">
        <v>4.99878</v>
      </c>
      <c r="JM193">
        <v>1.5954600000000001</v>
      </c>
      <c r="JN193">
        <v>2.3156699999999999</v>
      </c>
      <c r="JO193">
        <v>1.49658</v>
      </c>
      <c r="JP193">
        <v>2.2534200000000002</v>
      </c>
      <c r="JQ193">
        <v>30.3079</v>
      </c>
      <c r="JR193">
        <v>24.315200000000001</v>
      </c>
      <c r="JS193">
        <v>2</v>
      </c>
      <c r="JT193">
        <v>506.48599999999999</v>
      </c>
      <c r="JU193">
        <v>550.03200000000004</v>
      </c>
      <c r="JV193">
        <v>21.9998</v>
      </c>
      <c r="JW193">
        <v>23.002300000000002</v>
      </c>
      <c r="JX193">
        <v>30.0002</v>
      </c>
      <c r="JY193">
        <v>23.047999999999998</v>
      </c>
      <c r="JZ193">
        <v>23.019200000000001</v>
      </c>
      <c r="KA193">
        <v>-1</v>
      </c>
      <c r="KB193">
        <v>20.05</v>
      </c>
      <c r="KC193">
        <v>95.7</v>
      </c>
      <c r="KD193">
        <v>22</v>
      </c>
      <c r="KE193">
        <v>400</v>
      </c>
      <c r="KF193">
        <v>15.3735</v>
      </c>
      <c r="KG193">
        <v>100.55500000000001</v>
      </c>
      <c r="KH193">
        <v>100.482</v>
      </c>
    </row>
    <row r="194" spans="1:294" x14ac:dyDescent="0.35">
      <c r="A194">
        <v>176</v>
      </c>
      <c r="B194">
        <v>1716945989</v>
      </c>
      <c r="C194">
        <v>57003</v>
      </c>
      <c r="D194" t="s">
        <v>1143</v>
      </c>
      <c r="E194" t="s">
        <v>1144</v>
      </c>
      <c r="F194">
        <v>15</v>
      </c>
      <c r="G194">
        <v>1716945981</v>
      </c>
      <c r="H194">
        <f t="shared" si="100"/>
        <v>9.5415792849744784E-4</v>
      </c>
      <c r="I194">
        <f t="shared" si="101"/>
        <v>0.95415792849744785</v>
      </c>
      <c r="J194">
        <f t="shared" si="102"/>
        <v>7.2631092399462895</v>
      </c>
      <c r="K194">
        <f t="shared" si="103"/>
        <v>408.49586666666698</v>
      </c>
      <c r="L194">
        <f t="shared" si="104"/>
        <v>289.75840212899465</v>
      </c>
      <c r="M194">
        <f t="shared" si="105"/>
        <v>29.139284762148751</v>
      </c>
      <c r="N194">
        <f t="shared" si="106"/>
        <v>41.080007673639969</v>
      </c>
      <c r="O194">
        <f t="shared" si="107"/>
        <v>0.10408339819101732</v>
      </c>
      <c r="P194">
        <f t="shared" si="108"/>
        <v>2.936865415806114</v>
      </c>
      <c r="Q194">
        <f t="shared" si="109"/>
        <v>0.10207672042669587</v>
      </c>
      <c r="R194">
        <f t="shared" si="110"/>
        <v>6.3975019955689605E-2</v>
      </c>
      <c r="S194">
        <f t="shared" si="111"/>
        <v>77.175512944405838</v>
      </c>
      <c r="T194">
        <f t="shared" si="112"/>
        <v>23.651511581024415</v>
      </c>
      <c r="U194">
        <f t="shared" si="113"/>
        <v>23.651511581024415</v>
      </c>
      <c r="V194">
        <f t="shared" si="114"/>
        <v>2.9328494579289859</v>
      </c>
      <c r="W194">
        <f t="shared" si="115"/>
        <v>69.600232572584162</v>
      </c>
      <c r="X194">
        <f t="shared" si="116"/>
        <v>2.0159603474482215</v>
      </c>
      <c r="Y194">
        <f t="shared" si="117"/>
        <v>2.8964850733017768</v>
      </c>
      <c r="Z194">
        <f t="shared" si="118"/>
        <v>0.91688911048076438</v>
      </c>
      <c r="AA194">
        <f t="shared" si="119"/>
        <v>-42.078364646737448</v>
      </c>
      <c r="AB194">
        <f t="shared" si="120"/>
        <v>-32.773450681796888</v>
      </c>
      <c r="AC194">
        <f t="shared" si="121"/>
        <v>-2.3261325223106679</v>
      </c>
      <c r="AD194">
        <f t="shared" si="122"/>
        <v>-2.4349064391699926E-3</v>
      </c>
      <c r="AE194">
        <f t="shared" si="123"/>
        <v>7.205668411053753</v>
      </c>
      <c r="AF194">
        <f t="shared" si="124"/>
        <v>0.87945391607936496</v>
      </c>
      <c r="AG194">
        <f t="shared" si="125"/>
        <v>7.2631092399462895</v>
      </c>
      <c r="AH194">
        <v>425.57800477011102</v>
      </c>
      <c r="AI194">
        <v>416.82525454545498</v>
      </c>
      <c r="AJ194">
        <v>-2.3409916080368999E-2</v>
      </c>
      <c r="AK194">
        <v>67.039141199203101</v>
      </c>
      <c r="AL194">
        <f t="shared" si="126"/>
        <v>0.95415792849744785</v>
      </c>
      <c r="AM194">
        <v>19.012675061911398</v>
      </c>
      <c r="AN194">
        <v>20.134083636363599</v>
      </c>
      <c r="AO194">
        <v>1.8869936334205499E-6</v>
      </c>
      <c r="AP194">
        <v>77.567809370593096</v>
      </c>
      <c r="AQ194">
        <v>1</v>
      </c>
      <c r="AR194">
        <v>0</v>
      </c>
      <c r="AS194">
        <f t="shared" si="127"/>
        <v>1</v>
      </c>
      <c r="AT194">
        <f t="shared" si="128"/>
        <v>0</v>
      </c>
      <c r="AU194">
        <f t="shared" si="129"/>
        <v>53735.857953687264</v>
      </c>
      <c r="AV194" t="s">
        <v>484</v>
      </c>
      <c r="AW194">
        <v>10531.5</v>
      </c>
      <c r="AX194">
        <v>1256.3007692307699</v>
      </c>
      <c r="AY194">
        <v>6278</v>
      </c>
      <c r="AZ194">
        <f t="shared" si="130"/>
        <v>0.79988837699414306</v>
      </c>
      <c r="BA194">
        <v>-1.58532174459789</v>
      </c>
      <c r="BB194" t="s">
        <v>1145</v>
      </c>
      <c r="BC194">
        <v>10511</v>
      </c>
      <c r="BD194">
        <v>2281.6779999999999</v>
      </c>
      <c r="BE194">
        <v>2906.36</v>
      </c>
      <c r="BF194">
        <f t="shared" si="131"/>
        <v>0.21493620886607312</v>
      </c>
      <c r="BG194">
        <v>0.5</v>
      </c>
      <c r="BH194">
        <f t="shared" si="132"/>
        <v>336.59058747220297</v>
      </c>
      <c r="BI194">
        <f t="shared" si="133"/>
        <v>7.2631092399462895</v>
      </c>
      <c r="BJ194">
        <f t="shared" si="134"/>
        <v>36.172752405639834</v>
      </c>
      <c r="BK194">
        <f t="shared" si="135"/>
        <v>2.6288408867865088E-2</v>
      </c>
      <c r="BL194">
        <f t="shared" si="136"/>
        <v>1.1600902847548136</v>
      </c>
      <c r="BM194">
        <f t="shared" si="137"/>
        <v>1019.6025382842599</v>
      </c>
      <c r="BN194" t="s">
        <v>438</v>
      </c>
      <c r="BO194">
        <v>0</v>
      </c>
      <c r="BP194">
        <f t="shared" si="138"/>
        <v>1019.6025382842599</v>
      </c>
      <c r="BQ194">
        <f t="shared" si="139"/>
        <v>0.64918229734641963</v>
      </c>
      <c r="BR194">
        <f t="shared" si="140"/>
        <v>0.33108760011577743</v>
      </c>
      <c r="BS194">
        <f t="shared" si="141"/>
        <v>0.6411915463879525</v>
      </c>
      <c r="BT194">
        <f t="shared" si="142"/>
        <v>0.37858156140781918</v>
      </c>
      <c r="BU194">
        <f t="shared" si="143"/>
        <v>0.67141416581485069</v>
      </c>
      <c r="BV194">
        <f t="shared" si="144"/>
        <v>0.14795153280721063</v>
      </c>
      <c r="BW194">
        <f t="shared" si="145"/>
        <v>0.85204846719278937</v>
      </c>
      <c r="DF194">
        <f t="shared" si="146"/>
        <v>400.00380000000001</v>
      </c>
      <c r="DG194">
        <f t="shared" si="147"/>
        <v>336.59058747220297</v>
      </c>
      <c r="DH194">
        <f t="shared" si="148"/>
        <v>0.84146847472999742</v>
      </c>
      <c r="DI194">
        <f t="shared" si="149"/>
        <v>0.19293694945999471</v>
      </c>
      <c r="DJ194">
        <v>1716945981</v>
      </c>
      <c r="DK194">
        <v>408.49586666666698</v>
      </c>
      <c r="DL194">
        <v>417.56959999999998</v>
      </c>
      <c r="DM194">
        <v>20.046526666666701</v>
      </c>
      <c r="DN194">
        <v>19.012813333333298</v>
      </c>
      <c r="DO194">
        <v>408.581866666667</v>
      </c>
      <c r="DP194">
        <v>19.6335266666667</v>
      </c>
      <c r="DQ194">
        <v>500.22993333333301</v>
      </c>
      <c r="DR194">
        <v>100.46406666666699</v>
      </c>
      <c r="DS194">
        <v>0.100005153333333</v>
      </c>
      <c r="DT194">
        <v>23.444520000000001</v>
      </c>
      <c r="DU194">
        <v>22.5428933333333</v>
      </c>
      <c r="DV194">
        <v>999.9</v>
      </c>
      <c r="DW194">
        <v>0</v>
      </c>
      <c r="DX194">
        <v>0</v>
      </c>
      <c r="DY194">
        <v>9995.3773333333302</v>
      </c>
      <c r="DZ194">
        <v>0</v>
      </c>
      <c r="EA194">
        <v>0.22148200000000001</v>
      </c>
      <c r="EB194">
        <v>-8.9963993333333292</v>
      </c>
      <c r="EC194">
        <v>416.96793333333301</v>
      </c>
      <c r="ED194">
        <v>425.66273333333299</v>
      </c>
      <c r="EE194">
        <v>1.1198446666666699</v>
      </c>
      <c r="EF194">
        <v>417.56959999999998</v>
      </c>
      <c r="EG194">
        <v>19.012813333333298</v>
      </c>
      <c r="EH194">
        <v>2.0226073333333301</v>
      </c>
      <c r="EI194">
        <v>1.9101033333333299</v>
      </c>
      <c r="EJ194">
        <v>17.622433333333301</v>
      </c>
      <c r="EK194">
        <v>16.7181933333333</v>
      </c>
      <c r="EL194">
        <v>400.00380000000001</v>
      </c>
      <c r="EM194">
        <v>0.95001693333333403</v>
      </c>
      <c r="EN194">
        <v>4.9983166666666697E-2</v>
      </c>
      <c r="EO194">
        <v>0</v>
      </c>
      <c r="EP194">
        <v>2281.6573333333299</v>
      </c>
      <c r="EQ194">
        <v>8.3295499999999993</v>
      </c>
      <c r="ER194">
        <v>4837.3593333333301</v>
      </c>
      <c r="ES194">
        <v>3981.37</v>
      </c>
      <c r="ET194">
        <v>38.041333333333299</v>
      </c>
      <c r="EU194">
        <v>41.149799999999999</v>
      </c>
      <c r="EV194">
        <v>39.862400000000001</v>
      </c>
      <c r="EW194">
        <v>41.379066666666702</v>
      </c>
      <c r="EX194">
        <v>40.995733333333298</v>
      </c>
      <c r="EY194">
        <v>372.09733333333298</v>
      </c>
      <c r="EZ194">
        <v>19.579999999999998</v>
      </c>
      <c r="FA194">
        <v>0</v>
      </c>
      <c r="FB194">
        <v>299</v>
      </c>
      <c r="FC194">
        <v>0</v>
      </c>
      <c r="FD194">
        <v>2281.6779999999999</v>
      </c>
      <c r="FE194">
        <v>1.64692307023073</v>
      </c>
      <c r="FF194">
        <v>1.0553846507848601</v>
      </c>
      <c r="FG194">
        <v>4837.4135999999999</v>
      </c>
      <c r="FH194">
        <v>15</v>
      </c>
      <c r="FI194">
        <v>1716946030</v>
      </c>
      <c r="FJ194" t="s">
        <v>1146</v>
      </c>
      <c r="FK194">
        <v>1716946030</v>
      </c>
      <c r="FL194">
        <v>1716946013</v>
      </c>
      <c r="FM194">
        <v>178</v>
      </c>
      <c r="FN194">
        <v>-0.09</v>
      </c>
      <c r="FO194">
        <v>-3.0000000000000001E-3</v>
      </c>
      <c r="FP194">
        <v>-8.5999999999999993E-2</v>
      </c>
      <c r="FQ194">
        <v>0.41299999999999998</v>
      </c>
      <c r="FR194">
        <v>418</v>
      </c>
      <c r="FS194">
        <v>19</v>
      </c>
      <c r="FT194">
        <v>0.42</v>
      </c>
      <c r="FU194">
        <v>0.06</v>
      </c>
      <c r="FV194">
        <v>-8.9893710000000002</v>
      </c>
      <c r="FW194">
        <v>-0.17019338345863599</v>
      </c>
      <c r="FX194">
        <v>2.5800147654616402E-2</v>
      </c>
      <c r="FY194">
        <v>1</v>
      </c>
      <c r="FZ194">
        <v>408.58926666666702</v>
      </c>
      <c r="GA194">
        <v>-0.95314285714329905</v>
      </c>
      <c r="GB194">
        <v>7.1096616578348495E-2</v>
      </c>
      <c r="GC194">
        <v>1</v>
      </c>
      <c r="GD194">
        <v>1.1203069999999999</v>
      </c>
      <c r="GE194">
        <v>3.0784962405997298E-3</v>
      </c>
      <c r="GF194">
        <v>2.0082631799641999E-3</v>
      </c>
      <c r="GG194">
        <v>1</v>
      </c>
      <c r="GH194">
        <v>9.9994037499999994E-2</v>
      </c>
      <c r="GI194">
        <v>-7.3817647059232599E-5</v>
      </c>
      <c r="GJ194">
        <v>2.3957920108755201E-4</v>
      </c>
      <c r="GK194">
        <v>1</v>
      </c>
      <c r="GL194">
        <v>4</v>
      </c>
      <c r="GM194">
        <v>4</v>
      </c>
      <c r="GN194" t="s">
        <v>440</v>
      </c>
      <c r="GO194">
        <v>2.95099</v>
      </c>
      <c r="GP194">
        <v>2.88592</v>
      </c>
      <c r="GQ194">
        <v>0.10000100000000001</v>
      </c>
      <c r="GR194">
        <v>0.104056</v>
      </c>
      <c r="GS194">
        <v>0.102038</v>
      </c>
      <c r="GT194">
        <v>0.103891</v>
      </c>
      <c r="GU194">
        <v>33182.1</v>
      </c>
      <c r="GV194">
        <v>24821.4</v>
      </c>
      <c r="GW194">
        <v>34655.699999999997</v>
      </c>
      <c r="GX194">
        <v>24817.599999999999</v>
      </c>
      <c r="GY194">
        <v>41641.9</v>
      </c>
      <c r="GZ194">
        <v>28441.3</v>
      </c>
      <c r="HA194">
        <v>47547.9</v>
      </c>
      <c r="HB194">
        <v>32853.699999999997</v>
      </c>
      <c r="HC194">
        <v>2.1327699999999998</v>
      </c>
      <c r="HD194">
        <v>2.1692</v>
      </c>
      <c r="HE194">
        <v>4.5452300000000001E-2</v>
      </c>
      <c r="HF194">
        <v>0</v>
      </c>
      <c r="HG194">
        <v>21.798300000000001</v>
      </c>
      <c r="HH194">
        <v>999.9</v>
      </c>
      <c r="HI194">
        <v>59.718000000000004</v>
      </c>
      <c r="HJ194">
        <v>27.372</v>
      </c>
      <c r="HK194">
        <v>21.744900000000001</v>
      </c>
      <c r="HL194">
        <v>61.532299999999999</v>
      </c>
      <c r="HM194">
        <v>31.318100000000001</v>
      </c>
      <c r="HN194">
        <v>1</v>
      </c>
      <c r="HO194">
        <v>-0.33825699999999997</v>
      </c>
      <c r="HP194">
        <v>0.101961</v>
      </c>
      <c r="HQ194">
        <v>20.3523</v>
      </c>
      <c r="HR194">
        <v>5.2163899999999996</v>
      </c>
      <c r="HS194">
        <v>11.950100000000001</v>
      </c>
      <c r="HT194">
        <v>4.98895</v>
      </c>
      <c r="HU194">
        <v>3.2989799999999998</v>
      </c>
      <c r="HV194">
        <v>9999</v>
      </c>
      <c r="HW194">
        <v>999.9</v>
      </c>
      <c r="HX194">
        <v>9999</v>
      </c>
      <c r="HY194">
        <v>9999</v>
      </c>
      <c r="HZ194">
        <v>1.8702700000000001</v>
      </c>
      <c r="IA194">
        <v>1.8795599999999999</v>
      </c>
      <c r="IB194">
        <v>1.8794299999999999</v>
      </c>
      <c r="IC194">
        <v>1.87195</v>
      </c>
      <c r="ID194">
        <v>1.8760699999999999</v>
      </c>
      <c r="IE194">
        <v>1.87721</v>
      </c>
      <c r="IF194">
        <v>1.8772899999999999</v>
      </c>
      <c r="IG194">
        <v>1.88019</v>
      </c>
      <c r="IH194">
        <v>5</v>
      </c>
      <c r="II194">
        <v>0</v>
      </c>
      <c r="IJ194">
        <v>0</v>
      </c>
      <c r="IK194">
        <v>0</v>
      </c>
      <c r="IL194" t="s">
        <v>441</v>
      </c>
      <c r="IM194" t="s">
        <v>442</v>
      </c>
      <c r="IN194" t="s">
        <v>443</v>
      </c>
      <c r="IO194" t="s">
        <v>443</v>
      </c>
      <c r="IP194" t="s">
        <v>443</v>
      </c>
      <c r="IQ194" t="s">
        <v>443</v>
      </c>
      <c r="IR194">
        <v>0</v>
      </c>
      <c r="IS194">
        <v>100</v>
      </c>
      <c r="IT194">
        <v>100</v>
      </c>
      <c r="IU194">
        <v>-8.5999999999999993E-2</v>
      </c>
      <c r="IV194">
        <v>0.41299999999999998</v>
      </c>
      <c r="IW194">
        <v>-0.91141755397790103</v>
      </c>
      <c r="IX194">
        <v>3.1429845563750499E-3</v>
      </c>
      <c r="IY194">
        <v>-2.6191379260519398E-6</v>
      </c>
      <c r="IZ194">
        <v>8.1946225552374905E-10</v>
      </c>
      <c r="JA194">
        <v>5.5870802463686602E-3</v>
      </c>
      <c r="JB194">
        <v>-4.0743828274618102E-2</v>
      </c>
      <c r="JC194">
        <v>3.8132344040852999E-3</v>
      </c>
      <c r="JD194">
        <v>-2.3311986755717701E-5</v>
      </c>
      <c r="JE194">
        <v>5</v>
      </c>
      <c r="JF194">
        <v>2227</v>
      </c>
      <c r="JG194">
        <v>1</v>
      </c>
      <c r="JH194">
        <v>23</v>
      </c>
      <c r="JI194">
        <v>4.5999999999999996</v>
      </c>
      <c r="JJ194">
        <v>4.7</v>
      </c>
      <c r="JK194">
        <v>0.161133</v>
      </c>
      <c r="JL194">
        <v>4.99878</v>
      </c>
      <c r="JM194">
        <v>1.5954600000000001</v>
      </c>
      <c r="JN194">
        <v>2.3156699999999999</v>
      </c>
      <c r="JO194">
        <v>1.49658</v>
      </c>
      <c r="JP194">
        <v>2.4169900000000002</v>
      </c>
      <c r="JQ194">
        <v>30.3079</v>
      </c>
      <c r="JR194">
        <v>24.315200000000001</v>
      </c>
      <c r="JS194">
        <v>2</v>
      </c>
      <c r="JT194">
        <v>506.471</v>
      </c>
      <c r="JU194">
        <v>550.00199999999995</v>
      </c>
      <c r="JV194">
        <v>21.9998</v>
      </c>
      <c r="JW194">
        <v>22.9849</v>
      </c>
      <c r="JX194">
        <v>30.0001</v>
      </c>
      <c r="JY194">
        <v>23.0306</v>
      </c>
      <c r="JZ194">
        <v>23.001999999999999</v>
      </c>
      <c r="KA194">
        <v>-1</v>
      </c>
      <c r="KB194">
        <v>20.05</v>
      </c>
      <c r="KC194">
        <v>95.7</v>
      </c>
      <c r="KD194">
        <v>22</v>
      </c>
      <c r="KE194">
        <v>400</v>
      </c>
      <c r="KF194">
        <v>15.3735</v>
      </c>
      <c r="KG194">
        <v>100.551</v>
      </c>
      <c r="KH194">
        <v>100.485</v>
      </c>
    </row>
    <row r="195" spans="1:294" x14ac:dyDescent="0.35">
      <c r="A195">
        <v>177</v>
      </c>
      <c r="B195">
        <v>1716946588</v>
      </c>
      <c r="C195">
        <v>57602</v>
      </c>
      <c r="D195" t="s">
        <v>1147</v>
      </c>
      <c r="E195" t="s">
        <v>1148</v>
      </c>
      <c r="F195">
        <v>15</v>
      </c>
      <c r="G195">
        <v>1716946580</v>
      </c>
      <c r="H195">
        <f t="shared" si="100"/>
        <v>9.4976665535234487E-4</v>
      </c>
      <c r="I195">
        <f t="shared" si="101"/>
        <v>0.94976665535234484</v>
      </c>
      <c r="J195">
        <f t="shared" si="102"/>
        <v>7.4398756440993035</v>
      </c>
      <c r="K195">
        <f t="shared" si="103"/>
        <v>408.49593333333303</v>
      </c>
      <c r="L195">
        <f t="shared" si="104"/>
        <v>286.70228067850053</v>
      </c>
      <c r="M195">
        <f t="shared" si="105"/>
        <v>28.831727005743854</v>
      </c>
      <c r="N195">
        <f t="shared" si="106"/>
        <v>41.079698441709645</v>
      </c>
      <c r="O195">
        <f t="shared" si="107"/>
        <v>0.1037875554351862</v>
      </c>
      <c r="P195">
        <f t="shared" si="108"/>
        <v>2.9378769275189294</v>
      </c>
      <c r="Q195">
        <f t="shared" si="109"/>
        <v>0.10179282380531025</v>
      </c>
      <c r="R195">
        <f t="shared" si="110"/>
        <v>6.379654042714579E-2</v>
      </c>
      <c r="S195">
        <f t="shared" si="111"/>
        <v>77.1717624357983</v>
      </c>
      <c r="T195">
        <f t="shared" si="112"/>
        <v>23.633600642642026</v>
      </c>
      <c r="U195">
        <f t="shared" si="113"/>
        <v>23.633600642642026</v>
      </c>
      <c r="V195">
        <f t="shared" si="114"/>
        <v>2.9296871538257059</v>
      </c>
      <c r="W195">
        <f t="shared" si="115"/>
        <v>69.627982174771546</v>
      </c>
      <c r="X195">
        <f t="shared" si="116"/>
        <v>2.0144578472247541</v>
      </c>
      <c r="Y195">
        <f t="shared" si="117"/>
        <v>2.8931728082659518</v>
      </c>
      <c r="Z195">
        <f t="shared" si="118"/>
        <v>0.91522930660095181</v>
      </c>
      <c r="AA195">
        <f t="shared" si="119"/>
        <v>-41.884709501038408</v>
      </c>
      <c r="AB195">
        <f t="shared" si="120"/>
        <v>-32.951951921620008</v>
      </c>
      <c r="AC195">
        <f t="shared" si="121"/>
        <v>-2.3375605118040923</v>
      </c>
      <c r="AD195">
        <f t="shared" si="122"/>
        <v>-2.459498664201476E-3</v>
      </c>
      <c r="AE195">
        <f t="shared" si="123"/>
        <v>7.1268162244869773</v>
      </c>
      <c r="AF195">
        <f t="shared" si="124"/>
        <v>0.88271918803438165</v>
      </c>
      <c r="AG195">
        <f t="shared" si="125"/>
        <v>7.4398756440993035</v>
      </c>
      <c r="AH195">
        <v>425.49876947997097</v>
      </c>
      <c r="AI195">
        <v>416.61950303030301</v>
      </c>
      <c r="AJ195">
        <v>-3.9809112101815702E-2</v>
      </c>
      <c r="AK195">
        <v>67.039387068432404</v>
      </c>
      <c r="AL195">
        <f t="shared" si="126"/>
        <v>0.94976665535234484</v>
      </c>
      <c r="AM195">
        <v>18.9936100461865</v>
      </c>
      <c r="AN195">
        <v>20.1099387878788</v>
      </c>
      <c r="AO195">
        <v>-4.4016649764347199E-6</v>
      </c>
      <c r="AP195">
        <v>77.577112303114106</v>
      </c>
      <c r="AQ195">
        <v>1</v>
      </c>
      <c r="AR195">
        <v>0</v>
      </c>
      <c r="AS195">
        <f t="shared" si="127"/>
        <v>1</v>
      </c>
      <c r="AT195">
        <f t="shared" si="128"/>
        <v>0</v>
      </c>
      <c r="AU195">
        <f t="shared" si="129"/>
        <v>53768.968028787684</v>
      </c>
      <c r="AV195" t="s">
        <v>484</v>
      </c>
      <c r="AW195">
        <v>10531.5</v>
      </c>
      <c r="AX195">
        <v>1256.3007692307699</v>
      </c>
      <c r="AY195">
        <v>6278</v>
      </c>
      <c r="AZ195">
        <f t="shared" si="130"/>
        <v>0.79988837699414306</v>
      </c>
      <c r="BA195">
        <v>-1.58532174459789</v>
      </c>
      <c r="BB195" t="s">
        <v>1149</v>
      </c>
      <c r="BC195">
        <v>10516.3</v>
      </c>
      <c r="BD195">
        <v>2262.8483999999999</v>
      </c>
      <c r="BE195">
        <v>2875.3</v>
      </c>
      <c r="BF195">
        <f t="shared" si="131"/>
        <v>0.21300441693040739</v>
      </c>
      <c r="BG195">
        <v>0.5</v>
      </c>
      <c r="BH195">
        <f t="shared" si="132"/>
        <v>336.57401088456606</v>
      </c>
      <c r="BI195">
        <f t="shared" si="133"/>
        <v>7.4398756440993035</v>
      </c>
      <c r="BJ195">
        <f t="shared" si="134"/>
        <v>35.845875471197793</v>
      </c>
      <c r="BK195">
        <f t="shared" si="135"/>
        <v>2.6814896863182176E-2</v>
      </c>
      <c r="BL195">
        <f t="shared" si="136"/>
        <v>1.1834243383299132</v>
      </c>
      <c r="BM195">
        <f t="shared" si="137"/>
        <v>1015.7531831576914</v>
      </c>
      <c r="BN195" t="s">
        <v>438</v>
      </c>
      <c r="BO195">
        <v>0</v>
      </c>
      <c r="BP195">
        <f t="shared" si="138"/>
        <v>1015.7531831576914</v>
      </c>
      <c r="BQ195">
        <f t="shared" si="139"/>
        <v>0.64673140779825022</v>
      </c>
      <c r="BR195">
        <f t="shared" si="140"/>
        <v>0.32935530014780839</v>
      </c>
      <c r="BS195">
        <f t="shared" si="141"/>
        <v>0.64662493387982933</v>
      </c>
      <c r="BT195">
        <f t="shared" si="142"/>
        <v>0.37829023532581174</v>
      </c>
      <c r="BU195">
        <f t="shared" si="143"/>
        <v>0.67759932318343374</v>
      </c>
      <c r="BV195">
        <f t="shared" si="144"/>
        <v>0.1478418503488759</v>
      </c>
      <c r="BW195">
        <f t="shared" si="145"/>
        <v>0.85215814965112413</v>
      </c>
      <c r="DF195">
        <f t="shared" si="146"/>
        <v>399.98406666666699</v>
      </c>
      <c r="DG195">
        <f t="shared" si="147"/>
        <v>336.57401088456606</v>
      </c>
      <c r="DH195">
        <f t="shared" si="148"/>
        <v>0.84146854570848517</v>
      </c>
      <c r="DI195">
        <f t="shared" si="149"/>
        <v>0.19293709141697035</v>
      </c>
      <c r="DJ195">
        <v>1716946580</v>
      </c>
      <c r="DK195">
        <v>408.49593333333303</v>
      </c>
      <c r="DL195">
        <v>417.47680000000003</v>
      </c>
      <c r="DM195">
        <v>20.031739999999999</v>
      </c>
      <c r="DN195">
        <v>18.994160000000001</v>
      </c>
      <c r="DO195">
        <v>408.55793333333298</v>
      </c>
      <c r="DP195">
        <v>19.617740000000001</v>
      </c>
      <c r="DQ195">
        <v>500.22366666666699</v>
      </c>
      <c r="DR195">
        <v>100.463333333333</v>
      </c>
      <c r="DS195">
        <v>9.9965073333333307E-2</v>
      </c>
      <c r="DT195">
        <v>23.425553333333301</v>
      </c>
      <c r="DU195">
        <v>22.508713333333301</v>
      </c>
      <c r="DV195">
        <v>999.9</v>
      </c>
      <c r="DW195">
        <v>0</v>
      </c>
      <c r="DX195">
        <v>0</v>
      </c>
      <c r="DY195">
        <v>10001.207333333299</v>
      </c>
      <c r="DZ195">
        <v>0</v>
      </c>
      <c r="EA195">
        <v>0.22148200000000001</v>
      </c>
      <c r="EB195">
        <v>-9.0174933333333307</v>
      </c>
      <c r="EC195">
        <v>416.84320000000002</v>
      </c>
      <c r="ED195">
        <v>425.56</v>
      </c>
      <c r="EE195">
        <v>1.118806</v>
      </c>
      <c r="EF195">
        <v>417.47680000000003</v>
      </c>
      <c r="EG195">
        <v>18.994160000000001</v>
      </c>
      <c r="EH195">
        <v>2.0206140000000001</v>
      </c>
      <c r="EI195">
        <v>1.9082146666666699</v>
      </c>
      <c r="EJ195">
        <v>17.6067933333333</v>
      </c>
      <c r="EK195">
        <v>16.702633333333299</v>
      </c>
      <c r="EL195">
        <v>399.98406666666699</v>
      </c>
      <c r="EM195">
        <v>0.95001233333333401</v>
      </c>
      <c r="EN195">
        <v>4.9987846666666703E-2</v>
      </c>
      <c r="EO195">
        <v>0</v>
      </c>
      <c r="EP195">
        <v>2262.8873333333299</v>
      </c>
      <c r="EQ195">
        <v>8.3295499999999993</v>
      </c>
      <c r="ER195">
        <v>4795.2</v>
      </c>
      <c r="ES195">
        <v>3981.1660000000002</v>
      </c>
      <c r="ET195">
        <v>37.928733333333298</v>
      </c>
      <c r="EU195">
        <v>41.087200000000003</v>
      </c>
      <c r="EV195">
        <v>39.778933333333299</v>
      </c>
      <c r="EW195">
        <v>41.278866666666701</v>
      </c>
      <c r="EX195">
        <v>40.928800000000003</v>
      </c>
      <c r="EY195">
        <v>372.07799999999997</v>
      </c>
      <c r="EZ195">
        <v>19.579999999999998</v>
      </c>
      <c r="FA195">
        <v>0</v>
      </c>
      <c r="FB195">
        <v>597.59999990463302</v>
      </c>
      <c r="FC195">
        <v>0</v>
      </c>
      <c r="FD195">
        <v>2262.8483999999999</v>
      </c>
      <c r="FE195">
        <v>-4.6361538608754804</v>
      </c>
      <c r="FF195">
        <v>-9.6400000354065494</v>
      </c>
      <c r="FG195">
        <v>4795.4128000000001</v>
      </c>
      <c r="FH195">
        <v>15</v>
      </c>
      <c r="FI195">
        <v>1716946614</v>
      </c>
      <c r="FJ195" t="s">
        <v>1150</v>
      </c>
      <c r="FK195">
        <v>1716946614</v>
      </c>
      <c r="FL195">
        <v>1716946614</v>
      </c>
      <c r="FM195">
        <v>179</v>
      </c>
      <c r="FN195">
        <v>2.4E-2</v>
      </c>
      <c r="FO195">
        <v>2E-3</v>
      </c>
      <c r="FP195">
        <v>-6.2E-2</v>
      </c>
      <c r="FQ195">
        <v>0.41399999999999998</v>
      </c>
      <c r="FR195">
        <v>418</v>
      </c>
      <c r="FS195">
        <v>19</v>
      </c>
      <c r="FT195">
        <v>0.15</v>
      </c>
      <c r="FU195">
        <v>0.1</v>
      </c>
      <c r="FV195">
        <v>-8.9982185000000001</v>
      </c>
      <c r="FW195">
        <v>-0.44173308270676098</v>
      </c>
      <c r="FX195">
        <v>5.0322306512619201E-2</v>
      </c>
      <c r="FY195">
        <v>1</v>
      </c>
      <c r="FZ195">
        <v>408.503733333333</v>
      </c>
      <c r="GA195">
        <v>-1.1817857142849599</v>
      </c>
      <c r="GB195">
        <v>8.9194519014471299E-2</v>
      </c>
      <c r="GC195">
        <v>0</v>
      </c>
      <c r="GD195">
        <v>1.1194885000000001</v>
      </c>
      <c r="GE195">
        <v>-9.0239097744379809E-3</v>
      </c>
      <c r="GF195">
        <v>1.32258185001911E-3</v>
      </c>
      <c r="GG195">
        <v>1</v>
      </c>
      <c r="GH195">
        <v>9.9984568750000002E-2</v>
      </c>
      <c r="GI195">
        <v>-8.2869705882378003E-4</v>
      </c>
      <c r="GJ195">
        <v>1.32589350622278E-4</v>
      </c>
      <c r="GK195">
        <v>1</v>
      </c>
      <c r="GL195">
        <v>3</v>
      </c>
      <c r="GM195">
        <v>4</v>
      </c>
      <c r="GN195" t="s">
        <v>448</v>
      </c>
      <c r="GO195">
        <v>2.9512999999999998</v>
      </c>
      <c r="GP195">
        <v>2.8860199999999998</v>
      </c>
      <c r="GQ195">
        <v>9.9990899999999994E-2</v>
      </c>
      <c r="GR195">
        <v>0.104033</v>
      </c>
      <c r="GS195">
        <v>0.101969</v>
      </c>
      <c r="GT195">
        <v>0.10381700000000001</v>
      </c>
      <c r="GU195">
        <v>33184.5</v>
      </c>
      <c r="GV195">
        <v>24823.8</v>
      </c>
      <c r="GW195">
        <v>34657.599999999999</v>
      </c>
      <c r="GX195">
        <v>24819.3</v>
      </c>
      <c r="GY195">
        <v>41647.699999999997</v>
      </c>
      <c r="GZ195">
        <v>28446.1</v>
      </c>
      <c r="HA195">
        <v>47550.8</v>
      </c>
      <c r="HB195">
        <v>32856.6</v>
      </c>
      <c r="HC195">
        <v>2.1332</v>
      </c>
      <c r="HD195">
        <v>2.1697799999999998</v>
      </c>
      <c r="HE195">
        <v>4.5034999999999999E-2</v>
      </c>
      <c r="HF195">
        <v>0</v>
      </c>
      <c r="HG195">
        <v>21.764800000000001</v>
      </c>
      <c r="HH195">
        <v>999.9</v>
      </c>
      <c r="HI195">
        <v>59.718000000000004</v>
      </c>
      <c r="HJ195">
        <v>27.361999999999998</v>
      </c>
      <c r="HK195">
        <v>21.7316</v>
      </c>
      <c r="HL195">
        <v>61.392299999999999</v>
      </c>
      <c r="HM195">
        <v>30.492799999999999</v>
      </c>
      <c r="HN195">
        <v>1</v>
      </c>
      <c r="HO195">
        <v>-0.34062500000000001</v>
      </c>
      <c r="HP195">
        <v>9.7023399999999996E-2</v>
      </c>
      <c r="HQ195">
        <v>20.352799999999998</v>
      </c>
      <c r="HR195">
        <v>5.2166899999999998</v>
      </c>
      <c r="HS195">
        <v>11.950100000000001</v>
      </c>
      <c r="HT195">
        <v>4.9895500000000004</v>
      </c>
      <c r="HU195">
        <v>3.2989799999999998</v>
      </c>
      <c r="HV195">
        <v>9999</v>
      </c>
      <c r="HW195">
        <v>999.9</v>
      </c>
      <c r="HX195">
        <v>9999</v>
      </c>
      <c r="HY195">
        <v>9999</v>
      </c>
      <c r="HZ195">
        <v>1.8702700000000001</v>
      </c>
      <c r="IA195">
        <v>1.87954</v>
      </c>
      <c r="IB195">
        <v>1.8794299999999999</v>
      </c>
      <c r="IC195">
        <v>1.87202</v>
      </c>
      <c r="ID195">
        <v>1.8760699999999999</v>
      </c>
      <c r="IE195">
        <v>1.8771800000000001</v>
      </c>
      <c r="IF195">
        <v>1.8773200000000001</v>
      </c>
      <c r="IG195">
        <v>1.88019</v>
      </c>
      <c r="IH195">
        <v>5</v>
      </c>
      <c r="II195">
        <v>0</v>
      </c>
      <c r="IJ195">
        <v>0</v>
      </c>
      <c r="IK195">
        <v>0</v>
      </c>
      <c r="IL195" t="s">
        <v>441</v>
      </c>
      <c r="IM195" t="s">
        <v>442</v>
      </c>
      <c r="IN195" t="s">
        <v>443</v>
      </c>
      <c r="IO195" t="s">
        <v>443</v>
      </c>
      <c r="IP195" t="s">
        <v>443</v>
      </c>
      <c r="IQ195" t="s">
        <v>443</v>
      </c>
      <c r="IR195">
        <v>0</v>
      </c>
      <c r="IS195">
        <v>100</v>
      </c>
      <c r="IT195">
        <v>100</v>
      </c>
      <c r="IU195">
        <v>-6.2E-2</v>
      </c>
      <c r="IV195">
        <v>0.41399999999999998</v>
      </c>
      <c r="IW195">
        <v>-1.00144231734162</v>
      </c>
      <c r="IX195">
        <v>3.1429845563750499E-3</v>
      </c>
      <c r="IY195">
        <v>-2.6191379260519398E-6</v>
      </c>
      <c r="IZ195">
        <v>8.1946225552374905E-10</v>
      </c>
      <c r="JA195">
        <v>2.96328282229712E-3</v>
      </c>
      <c r="JB195">
        <v>-4.0743828274618102E-2</v>
      </c>
      <c r="JC195">
        <v>3.8132344040852999E-3</v>
      </c>
      <c r="JD195">
        <v>-2.3311986755717701E-5</v>
      </c>
      <c r="JE195">
        <v>5</v>
      </c>
      <c r="JF195">
        <v>2227</v>
      </c>
      <c r="JG195">
        <v>1</v>
      </c>
      <c r="JH195">
        <v>23</v>
      </c>
      <c r="JI195">
        <v>9.3000000000000007</v>
      </c>
      <c r="JJ195">
        <v>9.6</v>
      </c>
      <c r="JK195">
        <v>0.161133</v>
      </c>
      <c r="JL195">
        <v>4.99878</v>
      </c>
      <c r="JM195">
        <v>1.5954600000000001</v>
      </c>
      <c r="JN195">
        <v>2.3156699999999999</v>
      </c>
      <c r="JO195">
        <v>1.49658</v>
      </c>
      <c r="JP195">
        <v>2.3938000000000001</v>
      </c>
      <c r="JQ195">
        <v>30.2864</v>
      </c>
      <c r="JR195">
        <v>24.315200000000001</v>
      </c>
      <c r="JS195">
        <v>2</v>
      </c>
      <c r="JT195">
        <v>506.50599999999997</v>
      </c>
      <c r="JU195">
        <v>550.13099999999997</v>
      </c>
      <c r="JV195">
        <v>21.999500000000001</v>
      </c>
      <c r="JW195">
        <v>22.963699999999999</v>
      </c>
      <c r="JX195">
        <v>30.0001</v>
      </c>
      <c r="JY195">
        <v>23.0075</v>
      </c>
      <c r="JZ195">
        <v>22.9771</v>
      </c>
      <c r="KA195">
        <v>-1</v>
      </c>
      <c r="KB195">
        <v>20.05</v>
      </c>
      <c r="KC195">
        <v>95.7</v>
      </c>
      <c r="KD195">
        <v>22</v>
      </c>
      <c r="KE195">
        <v>400</v>
      </c>
      <c r="KF195">
        <v>15.3735</v>
      </c>
      <c r="KG195">
        <v>100.557</v>
      </c>
      <c r="KH195">
        <v>100.492</v>
      </c>
    </row>
    <row r="196" spans="1:294" x14ac:dyDescent="0.35">
      <c r="A196">
        <v>178</v>
      </c>
      <c r="B196">
        <v>1716946888</v>
      </c>
      <c r="C196">
        <v>57902</v>
      </c>
      <c r="D196" t="s">
        <v>1151</v>
      </c>
      <c r="E196" t="s">
        <v>1152</v>
      </c>
      <c r="F196">
        <v>15</v>
      </c>
      <c r="G196">
        <v>1716946880</v>
      </c>
      <c r="H196">
        <f t="shared" si="100"/>
        <v>9.6075709638901831E-4</v>
      </c>
      <c r="I196">
        <f t="shared" si="101"/>
        <v>0.96075709638901829</v>
      </c>
      <c r="J196">
        <f t="shared" si="102"/>
        <v>6.9848680639925194</v>
      </c>
      <c r="K196">
        <f t="shared" si="103"/>
        <v>408.93</v>
      </c>
      <c r="L196">
        <f t="shared" si="104"/>
        <v>295.35413687579569</v>
      </c>
      <c r="M196">
        <f t="shared" si="105"/>
        <v>29.698901381946797</v>
      </c>
      <c r="N196">
        <f t="shared" si="106"/>
        <v>41.119355464544263</v>
      </c>
      <c r="O196">
        <f t="shared" si="107"/>
        <v>0.10491621622001424</v>
      </c>
      <c r="P196">
        <f t="shared" si="108"/>
        <v>2.9369422454691518</v>
      </c>
      <c r="Q196">
        <f t="shared" si="109"/>
        <v>0.1028776884700543</v>
      </c>
      <c r="R196">
        <f t="shared" si="110"/>
        <v>6.447840988162104E-2</v>
      </c>
      <c r="S196">
        <f t="shared" si="111"/>
        <v>77.1713091770212</v>
      </c>
      <c r="T196">
        <f t="shared" si="112"/>
        <v>23.632987721216814</v>
      </c>
      <c r="U196">
        <f t="shared" si="113"/>
        <v>23.632987721216814</v>
      </c>
      <c r="V196">
        <f t="shared" si="114"/>
        <v>2.9295789909572112</v>
      </c>
      <c r="W196">
        <f t="shared" si="115"/>
        <v>69.589447360175811</v>
      </c>
      <c r="X196">
        <f t="shared" si="116"/>
        <v>2.0136085927244527</v>
      </c>
      <c r="Y196">
        <f t="shared" si="117"/>
        <v>2.8935545102155635</v>
      </c>
      <c r="Z196">
        <f t="shared" si="118"/>
        <v>0.9159703982327585</v>
      </c>
      <c r="AA196">
        <f t="shared" si="119"/>
        <v>-42.369387950755709</v>
      </c>
      <c r="AB196">
        <f t="shared" si="120"/>
        <v>-32.498191512424533</v>
      </c>
      <c r="AC196">
        <f t="shared" si="121"/>
        <v>-2.3061234856282122</v>
      </c>
      <c r="AD196">
        <f t="shared" si="122"/>
        <v>-2.3937717872470898E-3</v>
      </c>
      <c r="AE196">
        <f t="shared" si="123"/>
        <v>6.9089642526880199</v>
      </c>
      <c r="AF196">
        <f t="shared" si="124"/>
        <v>0.88838131324029002</v>
      </c>
      <c r="AG196">
        <f t="shared" si="125"/>
        <v>6.9848680639925194</v>
      </c>
      <c r="AH196">
        <v>425.68828780958597</v>
      </c>
      <c r="AI196">
        <v>417.16413333333298</v>
      </c>
      <c r="AJ196">
        <v>-2.91446300048929E-3</v>
      </c>
      <c r="AK196">
        <v>67.039369698597795</v>
      </c>
      <c r="AL196">
        <f t="shared" si="126"/>
        <v>0.96075709638901829</v>
      </c>
      <c r="AM196">
        <v>18.981631805313999</v>
      </c>
      <c r="AN196">
        <v>20.1107872727273</v>
      </c>
      <c r="AO196">
        <v>7.1238526026233403E-6</v>
      </c>
      <c r="AP196">
        <v>77.576361086490806</v>
      </c>
      <c r="AQ196">
        <v>1</v>
      </c>
      <c r="AR196">
        <v>0</v>
      </c>
      <c r="AS196">
        <f t="shared" si="127"/>
        <v>1</v>
      </c>
      <c r="AT196">
        <f t="shared" si="128"/>
        <v>0</v>
      </c>
      <c r="AU196">
        <f t="shared" si="129"/>
        <v>53740.924681602497</v>
      </c>
      <c r="AV196" t="s">
        <v>484</v>
      </c>
      <c r="AW196">
        <v>10531.5</v>
      </c>
      <c r="AX196">
        <v>1256.3007692307699</v>
      </c>
      <c r="AY196">
        <v>6278</v>
      </c>
      <c r="AZ196">
        <f t="shared" si="130"/>
        <v>0.79988837699414306</v>
      </c>
      <c r="BA196">
        <v>-1.58532174459789</v>
      </c>
      <c r="BB196" t="s">
        <v>1153</v>
      </c>
      <c r="BC196">
        <v>10509.7</v>
      </c>
      <c r="BD196">
        <v>2271.9728</v>
      </c>
      <c r="BE196">
        <v>2887.46</v>
      </c>
      <c r="BF196">
        <f t="shared" si="131"/>
        <v>0.21315869310743696</v>
      </c>
      <c r="BG196">
        <v>0.5</v>
      </c>
      <c r="BH196">
        <f t="shared" si="132"/>
        <v>336.57199625517751</v>
      </c>
      <c r="BI196">
        <f t="shared" si="133"/>
        <v>6.9848680639925194</v>
      </c>
      <c r="BJ196">
        <f t="shared" si="134"/>
        <v>35.871623429157403</v>
      </c>
      <c r="BK196">
        <f t="shared" si="135"/>
        <v>2.5463169556426142E-2</v>
      </c>
      <c r="BL196">
        <f t="shared" si="136"/>
        <v>1.1742292533922547</v>
      </c>
      <c r="BM196">
        <f t="shared" si="137"/>
        <v>1017.2665959818337</v>
      </c>
      <c r="BN196" t="s">
        <v>438</v>
      </c>
      <c r="BO196">
        <v>0</v>
      </c>
      <c r="BP196">
        <f t="shared" si="138"/>
        <v>1017.2665959818337</v>
      </c>
      <c r="BQ196">
        <f t="shared" si="139"/>
        <v>0.64769499976386391</v>
      </c>
      <c r="BR196">
        <f t="shared" si="140"/>
        <v>0.32910350270598077</v>
      </c>
      <c r="BS196">
        <f t="shared" si="141"/>
        <v>0.64449949077637991</v>
      </c>
      <c r="BT196">
        <f t="shared" si="142"/>
        <v>0.37733115712421622</v>
      </c>
      <c r="BU196">
        <f t="shared" si="143"/>
        <v>0.67517783208227566</v>
      </c>
      <c r="BV196">
        <f t="shared" si="144"/>
        <v>0.14735475703028278</v>
      </c>
      <c r="BW196">
        <f t="shared" si="145"/>
        <v>0.85264524296971722</v>
      </c>
      <c r="DF196">
        <f t="shared" si="146"/>
        <v>399.98166666666702</v>
      </c>
      <c r="DG196">
        <f t="shared" si="147"/>
        <v>336.57199625517751</v>
      </c>
      <c r="DH196">
        <f t="shared" si="148"/>
        <v>0.84146855794684894</v>
      </c>
      <c r="DI196">
        <f t="shared" si="149"/>
        <v>0.19293711589369797</v>
      </c>
      <c r="DJ196">
        <v>1716946880</v>
      </c>
      <c r="DK196">
        <v>408.93</v>
      </c>
      <c r="DL196">
        <v>417.65266666666702</v>
      </c>
      <c r="DM196">
        <v>20.02524</v>
      </c>
      <c r="DN196">
        <v>18.981013333333301</v>
      </c>
      <c r="DO196">
        <v>408.89400000000001</v>
      </c>
      <c r="DP196">
        <v>19.611239999999999</v>
      </c>
      <c r="DQ196">
        <v>500.2312</v>
      </c>
      <c r="DR196">
        <v>100.453533333333</v>
      </c>
      <c r="DS196">
        <v>9.9997746666666706E-2</v>
      </c>
      <c r="DT196">
        <v>23.42774</v>
      </c>
      <c r="DU196">
        <v>22.5161333333333</v>
      </c>
      <c r="DV196">
        <v>999.9</v>
      </c>
      <c r="DW196">
        <v>0</v>
      </c>
      <c r="DX196">
        <v>0</v>
      </c>
      <c r="DY196">
        <v>9996.8626666666696</v>
      </c>
      <c r="DZ196">
        <v>0</v>
      </c>
      <c r="EA196">
        <v>0.22148200000000001</v>
      </c>
      <c r="EB196">
        <v>-8.8322800000000008</v>
      </c>
      <c r="EC196">
        <v>417.20926666666702</v>
      </c>
      <c r="ED196">
        <v>425.73346666666703</v>
      </c>
      <c r="EE196">
        <v>1.126514</v>
      </c>
      <c r="EF196">
        <v>417.65266666666702</v>
      </c>
      <c r="EG196">
        <v>18.981013333333301</v>
      </c>
      <c r="EH196">
        <v>2.0198733333333299</v>
      </c>
      <c r="EI196">
        <v>1.906712</v>
      </c>
      <c r="EJ196">
        <v>17.6009733333333</v>
      </c>
      <c r="EK196">
        <v>16.6902066666667</v>
      </c>
      <c r="EL196">
        <v>399.98166666666702</v>
      </c>
      <c r="EM196">
        <v>0.95001233333333401</v>
      </c>
      <c r="EN196">
        <v>4.9987846666666703E-2</v>
      </c>
      <c r="EO196">
        <v>0</v>
      </c>
      <c r="EP196">
        <v>2271.96133333333</v>
      </c>
      <c r="EQ196">
        <v>8.3295499999999993</v>
      </c>
      <c r="ER196">
        <v>4814.4393333333301</v>
      </c>
      <c r="ES196">
        <v>3981.1406666666699</v>
      </c>
      <c r="ET196">
        <v>37.924666666666702</v>
      </c>
      <c r="EU196">
        <v>41.066200000000002</v>
      </c>
      <c r="EV196">
        <v>39.7665333333333</v>
      </c>
      <c r="EW196">
        <v>41.270666666666699</v>
      </c>
      <c r="EX196">
        <v>40.924599999999998</v>
      </c>
      <c r="EY196">
        <v>372.07466666666699</v>
      </c>
      <c r="EZ196">
        <v>19.579999999999998</v>
      </c>
      <c r="FA196">
        <v>0</v>
      </c>
      <c r="FB196">
        <v>299</v>
      </c>
      <c r="FC196">
        <v>0</v>
      </c>
      <c r="FD196">
        <v>2271.9728</v>
      </c>
      <c r="FE196">
        <v>3.0546153765540498</v>
      </c>
      <c r="FF196">
        <v>2.1992307562034501</v>
      </c>
      <c r="FG196">
        <v>4814.6620000000003</v>
      </c>
      <c r="FH196">
        <v>15</v>
      </c>
      <c r="FI196">
        <v>1716946909</v>
      </c>
      <c r="FJ196" t="s">
        <v>1154</v>
      </c>
      <c r="FK196">
        <v>1716946909</v>
      </c>
      <c r="FL196">
        <v>1716946908</v>
      </c>
      <c r="FM196">
        <v>180</v>
      </c>
      <c r="FN196">
        <v>9.8000000000000004E-2</v>
      </c>
      <c r="FO196">
        <v>1E-3</v>
      </c>
      <c r="FP196">
        <v>3.5999999999999997E-2</v>
      </c>
      <c r="FQ196">
        <v>0.41399999999999998</v>
      </c>
      <c r="FR196">
        <v>418</v>
      </c>
      <c r="FS196">
        <v>19</v>
      </c>
      <c r="FT196">
        <v>0.26</v>
      </c>
      <c r="FU196">
        <v>0.1</v>
      </c>
      <c r="FV196">
        <v>-8.8311609523809498</v>
      </c>
      <c r="FW196">
        <v>2.2214025974011301E-2</v>
      </c>
      <c r="FX196">
        <v>3.04101245522513E-2</v>
      </c>
      <c r="FY196">
        <v>1</v>
      </c>
      <c r="FZ196">
        <v>408.83381250000002</v>
      </c>
      <c r="GA196">
        <v>-0.459264705883144</v>
      </c>
      <c r="GB196">
        <v>3.8815619842405197E-2</v>
      </c>
      <c r="GC196">
        <v>1</v>
      </c>
      <c r="GD196">
        <v>1.12585333333333</v>
      </c>
      <c r="GE196">
        <v>1.31696103896121E-2</v>
      </c>
      <c r="GF196">
        <v>1.69819044681414E-3</v>
      </c>
      <c r="GG196">
        <v>1</v>
      </c>
      <c r="GH196">
        <v>9.9997746666666706E-2</v>
      </c>
      <c r="GI196">
        <v>9.2421428571378705E-5</v>
      </c>
      <c r="GJ196">
        <v>1.5087302770504899E-4</v>
      </c>
      <c r="GK196">
        <v>1</v>
      </c>
      <c r="GL196">
        <v>4</v>
      </c>
      <c r="GM196">
        <v>4</v>
      </c>
      <c r="GN196" t="s">
        <v>440</v>
      </c>
      <c r="GO196">
        <v>2.95126</v>
      </c>
      <c r="GP196">
        <v>2.88584</v>
      </c>
      <c r="GQ196">
        <v>0.100078</v>
      </c>
      <c r="GR196">
        <v>0.104084</v>
      </c>
      <c r="GS196">
        <v>0.101962</v>
      </c>
      <c r="GT196">
        <v>0.103783</v>
      </c>
      <c r="GU196">
        <v>33183.5</v>
      </c>
      <c r="GV196">
        <v>24822.799999999999</v>
      </c>
      <c r="GW196">
        <v>34659.800000000003</v>
      </c>
      <c r="GX196">
        <v>24819.7</v>
      </c>
      <c r="GY196">
        <v>41648.800000000003</v>
      </c>
      <c r="GZ196">
        <v>28446.7</v>
      </c>
      <c r="HA196">
        <v>47551.8</v>
      </c>
      <c r="HB196">
        <v>32856</v>
      </c>
      <c r="HC196">
        <v>2.1334499999999998</v>
      </c>
      <c r="HD196">
        <v>2.1703299999999999</v>
      </c>
      <c r="HE196">
        <v>4.6580999999999997E-2</v>
      </c>
      <c r="HF196">
        <v>0</v>
      </c>
      <c r="HG196">
        <v>21.750900000000001</v>
      </c>
      <c r="HH196">
        <v>999.9</v>
      </c>
      <c r="HI196">
        <v>59.718000000000004</v>
      </c>
      <c r="HJ196">
        <v>27.341999999999999</v>
      </c>
      <c r="HK196">
        <v>21.709099999999999</v>
      </c>
      <c r="HL196">
        <v>61.332299999999996</v>
      </c>
      <c r="HM196">
        <v>30.500800000000002</v>
      </c>
      <c r="HN196">
        <v>1</v>
      </c>
      <c r="HO196">
        <v>-0.34150399999999997</v>
      </c>
      <c r="HP196">
        <v>9.3981499999999996E-2</v>
      </c>
      <c r="HQ196">
        <v>20.352599999999999</v>
      </c>
      <c r="HR196">
        <v>5.2160900000000003</v>
      </c>
      <c r="HS196">
        <v>11.950100000000001</v>
      </c>
      <c r="HT196">
        <v>4.9893000000000001</v>
      </c>
      <c r="HU196">
        <v>3.2989999999999999</v>
      </c>
      <c r="HV196">
        <v>9999</v>
      </c>
      <c r="HW196">
        <v>999.9</v>
      </c>
      <c r="HX196">
        <v>9999</v>
      </c>
      <c r="HY196">
        <v>9999</v>
      </c>
      <c r="HZ196">
        <v>1.8702700000000001</v>
      </c>
      <c r="IA196">
        <v>1.87954</v>
      </c>
      <c r="IB196">
        <v>1.8794299999999999</v>
      </c>
      <c r="IC196">
        <v>1.87198</v>
      </c>
      <c r="ID196">
        <v>1.8760600000000001</v>
      </c>
      <c r="IE196">
        <v>1.87717</v>
      </c>
      <c r="IF196">
        <v>1.87731</v>
      </c>
      <c r="IG196">
        <v>1.88019</v>
      </c>
      <c r="IH196">
        <v>5</v>
      </c>
      <c r="II196">
        <v>0</v>
      </c>
      <c r="IJ196">
        <v>0</v>
      </c>
      <c r="IK196">
        <v>0</v>
      </c>
      <c r="IL196" t="s">
        <v>441</v>
      </c>
      <c r="IM196" t="s">
        <v>442</v>
      </c>
      <c r="IN196" t="s">
        <v>443</v>
      </c>
      <c r="IO196" t="s">
        <v>443</v>
      </c>
      <c r="IP196" t="s">
        <v>443</v>
      </c>
      <c r="IQ196" t="s">
        <v>443</v>
      </c>
      <c r="IR196">
        <v>0</v>
      </c>
      <c r="IS196">
        <v>100</v>
      </c>
      <c r="IT196">
        <v>100</v>
      </c>
      <c r="IU196">
        <v>3.5999999999999997E-2</v>
      </c>
      <c r="IV196">
        <v>0.41399999999999998</v>
      </c>
      <c r="IW196">
        <v>-0.97717290226906295</v>
      </c>
      <c r="IX196">
        <v>3.1429845563750499E-3</v>
      </c>
      <c r="IY196">
        <v>-2.6191379260519398E-6</v>
      </c>
      <c r="IZ196">
        <v>8.1946225552374905E-10</v>
      </c>
      <c r="JA196">
        <v>4.5891075851174799E-3</v>
      </c>
      <c r="JB196">
        <v>-4.0743828274618102E-2</v>
      </c>
      <c r="JC196">
        <v>3.8132344040852999E-3</v>
      </c>
      <c r="JD196">
        <v>-2.3311986755717701E-5</v>
      </c>
      <c r="JE196">
        <v>5</v>
      </c>
      <c r="JF196">
        <v>2227</v>
      </c>
      <c r="JG196">
        <v>1</v>
      </c>
      <c r="JH196">
        <v>23</v>
      </c>
      <c r="JI196">
        <v>4.5999999999999996</v>
      </c>
      <c r="JJ196">
        <v>4.5999999999999996</v>
      </c>
      <c r="JK196">
        <v>0.161133</v>
      </c>
      <c r="JL196">
        <v>4.99878</v>
      </c>
      <c r="JM196">
        <v>1.5954600000000001</v>
      </c>
      <c r="JN196">
        <v>2.3156699999999999</v>
      </c>
      <c r="JO196">
        <v>1.49658</v>
      </c>
      <c r="JP196">
        <v>2.49146</v>
      </c>
      <c r="JQ196">
        <v>30.264900000000001</v>
      </c>
      <c r="JR196">
        <v>24.323899999999998</v>
      </c>
      <c r="JS196">
        <v>2</v>
      </c>
      <c r="JT196">
        <v>506.41800000000001</v>
      </c>
      <c r="JU196">
        <v>550.26499999999999</v>
      </c>
      <c r="JV196">
        <v>22</v>
      </c>
      <c r="JW196">
        <v>22.937100000000001</v>
      </c>
      <c r="JX196">
        <v>30.0002</v>
      </c>
      <c r="JY196">
        <v>22.982500000000002</v>
      </c>
      <c r="JZ196">
        <v>22.9542</v>
      </c>
      <c r="KA196">
        <v>-1</v>
      </c>
      <c r="KB196">
        <v>20.05</v>
      </c>
      <c r="KC196">
        <v>95.7</v>
      </c>
      <c r="KD196">
        <v>22</v>
      </c>
      <c r="KE196">
        <v>400</v>
      </c>
      <c r="KF196">
        <v>15.3735</v>
      </c>
      <c r="KG196">
        <v>100.56100000000001</v>
      </c>
      <c r="KH196">
        <v>100.492</v>
      </c>
    </row>
    <row r="197" spans="1:294" x14ac:dyDescent="0.35">
      <c r="A197">
        <v>179</v>
      </c>
      <c r="B197">
        <v>1716947188</v>
      </c>
      <c r="C197">
        <v>58202</v>
      </c>
      <c r="D197" t="s">
        <v>1155</v>
      </c>
      <c r="E197" t="s">
        <v>1156</v>
      </c>
      <c r="F197">
        <v>15</v>
      </c>
      <c r="G197">
        <v>1716947179.5</v>
      </c>
      <c r="H197">
        <f t="shared" si="100"/>
        <v>9.662721062106167E-4</v>
      </c>
      <c r="I197">
        <f t="shared" si="101"/>
        <v>0.96627210621061665</v>
      </c>
      <c r="J197">
        <f t="shared" si="102"/>
        <v>6.9069430458556615</v>
      </c>
      <c r="K197">
        <f t="shared" si="103"/>
        <v>408.29374999999999</v>
      </c>
      <c r="L197">
        <f t="shared" si="104"/>
        <v>296.53215735132557</v>
      </c>
      <c r="M197">
        <f t="shared" si="105"/>
        <v>29.819299815839234</v>
      </c>
      <c r="N197">
        <f t="shared" si="106"/>
        <v>41.05805539922796</v>
      </c>
      <c r="O197">
        <f t="shared" si="107"/>
        <v>0.10552831690391201</v>
      </c>
      <c r="P197">
        <f t="shared" si="108"/>
        <v>2.9350662957985154</v>
      </c>
      <c r="Q197">
        <f t="shared" si="109"/>
        <v>0.10346489516707127</v>
      </c>
      <c r="R197">
        <f t="shared" si="110"/>
        <v>6.4847589239734299E-2</v>
      </c>
      <c r="S197">
        <f t="shared" si="111"/>
        <v>77.173995233562934</v>
      </c>
      <c r="T197">
        <f t="shared" si="112"/>
        <v>23.635431583576175</v>
      </c>
      <c r="U197">
        <f t="shared" si="113"/>
        <v>23.635431583576175</v>
      </c>
      <c r="V197">
        <f t="shared" si="114"/>
        <v>2.9300102826369399</v>
      </c>
      <c r="W197">
        <f t="shared" si="115"/>
        <v>69.585631983024825</v>
      </c>
      <c r="X197">
        <f t="shared" si="116"/>
        <v>2.0139527054052979</v>
      </c>
      <c r="Y197">
        <f t="shared" si="117"/>
        <v>2.8942076805404233</v>
      </c>
      <c r="Z197">
        <f t="shared" si="118"/>
        <v>0.91605757723164194</v>
      </c>
      <c r="AA197">
        <f t="shared" si="119"/>
        <v>-42.612599883888194</v>
      </c>
      <c r="AB197">
        <f t="shared" si="120"/>
        <v>-32.272141023191274</v>
      </c>
      <c r="AC197">
        <f t="shared" si="121"/>
        <v>-2.2916179842145064</v>
      </c>
      <c r="AD197">
        <f t="shared" si="122"/>
        <v>-2.3636577310455209E-3</v>
      </c>
      <c r="AE197">
        <f t="shared" si="123"/>
        <v>7.1787441842507649</v>
      </c>
      <c r="AF197">
        <f t="shared" si="124"/>
        <v>0.89447594491099813</v>
      </c>
      <c r="AG197">
        <f t="shared" si="125"/>
        <v>6.9069430458556615</v>
      </c>
      <c r="AH197">
        <v>425.34312293636299</v>
      </c>
      <c r="AI197">
        <v>416.76436363636401</v>
      </c>
      <c r="AJ197">
        <v>2.4554099839043601E-2</v>
      </c>
      <c r="AK197">
        <v>67.039638754385194</v>
      </c>
      <c r="AL197">
        <f t="shared" si="126"/>
        <v>0.96627210621061665</v>
      </c>
      <c r="AM197">
        <v>18.971073735828401</v>
      </c>
      <c r="AN197">
        <v>20.1068260606061</v>
      </c>
      <c r="AO197">
        <v>-1.15248768212174E-5</v>
      </c>
      <c r="AP197">
        <v>77.589653951555405</v>
      </c>
      <c r="AQ197">
        <v>1</v>
      </c>
      <c r="AR197">
        <v>0</v>
      </c>
      <c r="AS197">
        <f t="shared" si="127"/>
        <v>1</v>
      </c>
      <c r="AT197">
        <f t="shared" si="128"/>
        <v>0</v>
      </c>
      <c r="AU197">
        <f t="shared" si="129"/>
        <v>53685.347041470923</v>
      </c>
      <c r="AV197" t="s">
        <v>484</v>
      </c>
      <c r="AW197">
        <v>10531.5</v>
      </c>
      <c r="AX197">
        <v>1256.3007692307699</v>
      </c>
      <c r="AY197">
        <v>6278</v>
      </c>
      <c r="AZ197">
        <f t="shared" si="130"/>
        <v>0.79988837699414306</v>
      </c>
      <c r="BA197">
        <v>-1.58532174459789</v>
      </c>
      <c r="BB197" t="s">
        <v>1157</v>
      </c>
      <c r="BC197">
        <v>10514.6</v>
      </c>
      <c r="BD197">
        <v>2275.3969230769198</v>
      </c>
      <c r="BE197">
        <v>2887.88</v>
      </c>
      <c r="BF197">
        <f t="shared" si="131"/>
        <v>0.21208744024096582</v>
      </c>
      <c r="BG197">
        <v>0.5</v>
      </c>
      <c r="BH197">
        <f t="shared" si="132"/>
        <v>336.58387792928147</v>
      </c>
      <c r="BI197">
        <f t="shared" si="133"/>
        <v>6.9069430458556615</v>
      </c>
      <c r="BJ197">
        <f t="shared" si="134"/>
        <v>35.692606548199507</v>
      </c>
      <c r="BK197">
        <f t="shared" si="135"/>
        <v>2.523075330493944E-2</v>
      </c>
      <c r="BL197">
        <f t="shared" si="136"/>
        <v>1.1739130434782608</v>
      </c>
      <c r="BM197">
        <f t="shared" si="137"/>
        <v>1017.3187209726011</v>
      </c>
      <c r="BN197" t="s">
        <v>438</v>
      </c>
      <c r="BO197">
        <v>0</v>
      </c>
      <c r="BP197">
        <f t="shared" si="138"/>
        <v>1017.3187209726011</v>
      </c>
      <c r="BQ197">
        <f t="shared" si="139"/>
        <v>0.64772818781507513</v>
      </c>
      <c r="BR197">
        <f t="shared" si="140"/>
        <v>0.32743277848750385</v>
      </c>
      <c r="BS197">
        <f t="shared" si="141"/>
        <v>0.6444260391739165</v>
      </c>
      <c r="BT197">
        <f t="shared" si="142"/>
        <v>0.37539278839331436</v>
      </c>
      <c r="BU197">
        <f t="shared" si="143"/>
        <v>0.67509419505411061</v>
      </c>
      <c r="BV197">
        <f t="shared" si="144"/>
        <v>0.14639357733022296</v>
      </c>
      <c r="BW197">
        <f t="shared" si="145"/>
        <v>0.85360642266977704</v>
      </c>
      <c r="DF197">
        <f t="shared" si="146"/>
        <v>399.9958125</v>
      </c>
      <c r="DG197">
        <f t="shared" si="147"/>
        <v>336.58387792928147</v>
      </c>
      <c r="DH197">
        <f t="shared" si="148"/>
        <v>0.84146850394660433</v>
      </c>
      <c r="DI197">
        <f t="shared" si="149"/>
        <v>0.19293700789320872</v>
      </c>
      <c r="DJ197">
        <v>1716947179.5</v>
      </c>
      <c r="DK197">
        <v>408.29374999999999</v>
      </c>
      <c r="DL197">
        <v>417.34224999999998</v>
      </c>
      <c r="DM197">
        <v>20.02735625</v>
      </c>
      <c r="DN197">
        <v>18.975974999999998</v>
      </c>
      <c r="DO197">
        <v>408.35374999999999</v>
      </c>
      <c r="DP197">
        <v>19.61435625</v>
      </c>
      <c r="DQ197">
        <v>500.23450000000003</v>
      </c>
      <c r="DR197">
        <v>100.46</v>
      </c>
      <c r="DS197">
        <v>0.10008792499999999</v>
      </c>
      <c r="DT197">
        <v>23.431481250000001</v>
      </c>
      <c r="DU197">
        <v>22.51595</v>
      </c>
      <c r="DV197">
        <v>999.9</v>
      </c>
      <c r="DW197">
        <v>0</v>
      </c>
      <c r="DX197">
        <v>0</v>
      </c>
      <c r="DY197">
        <v>9985.5475000000006</v>
      </c>
      <c r="DZ197">
        <v>0</v>
      </c>
      <c r="EA197">
        <v>0.22148200000000001</v>
      </c>
      <c r="EB197">
        <v>-8.9656193749999993</v>
      </c>
      <c r="EC197">
        <v>416.75843750000001</v>
      </c>
      <c r="ED197">
        <v>425.41506249999998</v>
      </c>
      <c r="EE197">
        <v>1.13571625</v>
      </c>
      <c r="EF197">
        <v>417.34224999999998</v>
      </c>
      <c r="EG197">
        <v>18.975974999999998</v>
      </c>
      <c r="EH197">
        <v>2.0204212500000001</v>
      </c>
      <c r="EI197">
        <v>1.90632625</v>
      </c>
      <c r="EJ197">
        <v>17.60526875</v>
      </c>
      <c r="EK197">
        <v>16.687037499999999</v>
      </c>
      <c r="EL197">
        <v>399.9958125</v>
      </c>
      <c r="EM197">
        <v>0.95001443750000003</v>
      </c>
      <c r="EN197">
        <v>4.9985731249999998E-2</v>
      </c>
      <c r="EO197">
        <v>0</v>
      </c>
      <c r="EP197">
        <v>2275.3425000000002</v>
      </c>
      <c r="EQ197">
        <v>8.3295499999999993</v>
      </c>
      <c r="ER197">
        <v>4821.6925000000001</v>
      </c>
      <c r="ES197">
        <v>3981.2849999999999</v>
      </c>
      <c r="ET197">
        <v>37.929312500000002</v>
      </c>
      <c r="EU197">
        <v>41.062062500000003</v>
      </c>
      <c r="EV197">
        <v>39.753875000000001</v>
      </c>
      <c r="EW197">
        <v>41.253875000000001</v>
      </c>
      <c r="EX197">
        <v>40.9176875</v>
      </c>
      <c r="EY197">
        <v>372.08937500000002</v>
      </c>
      <c r="EZ197">
        <v>19.579999999999998</v>
      </c>
      <c r="FA197">
        <v>0</v>
      </c>
      <c r="FB197">
        <v>298.799999952316</v>
      </c>
      <c r="FC197">
        <v>0</v>
      </c>
      <c r="FD197">
        <v>2275.3969230769198</v>
      </c>
      <c r="FE197">
        <v>2.01435896786812</v>
      </c>
      <c r="FF197">
        <v>2.6441025972913499</v>
      </c>
      <c r="FG197">
        <v>4821.6915384615404</v>
      </c>
      <c r="FH197">
        <v>15</v>
      </c>
      <c r="FI197">
        <v>1716947207.0999999</v>
      </c>
      <c r="FJ197" t="s">
        <v>1158</v>
      </c>
      <c r="FK197">
        <v>1716947207.0999999</v>
      </c>
      <c r="FL197">
        <v>1716947207.0999999</v>
      </c>
      <c r="FM197">
        <v>181</v>
      </c>
      <c r="FN197">
        <v>-9.6000000000000002E-2</v>
      </c>
      <c r="FO197">
        <v>-1E-3</v>
      </c>
      <c r="FP197">
        <v>-0.06</v>
      </c>
      <c r="FQ197">
        <v>0.41299999999999998</v>
      </c>
      <c r="FR197">
        <v>418</v>
      </c>
      <c r="FS197">
        <v>19</v>
      </c>
      <c r="FT197">
        <v>0.32</v>
      </c>
      <c r="FU197">
        <v>0.1</v>
      </c>
      <c r="FV197">
        <v>-8.9589394999999996</v>
      </c>
      <c r="FW197">
        <v>-0.119589022556387</v>
      </c>
      <c r="FX197">
        <v>3.7808224697147799E-2</v>
      </c>
      <c r="FY197">
        <v>1</v>
      </c>
      <c r="FZ197">
        <v>408.38866666666701</v>
      </c>
      <c r="GA197">
        <v>-1.0917857142857501</v>
      </c>
      <c r="GB197">
        <v>8.5104380354694795E-2</v>
      </c>
      <c r="GC197">
        <v>0</v>
      </c>
      <c r="GD197">
        <v>1.1339440000000001</v>
      </c>
      <c r="GE197">
        <v>3.1810827067670799E-2</v>
      </c>
      <c r="GF197">
        <v>3.1539188321832601E-3</v>
      </c>
      <c r="GG197">
        <v>1</v>
      </c>
      <c r="GH197">
        <v>0.10008404999999999</v>
      </c>
      <c r="GI197">
        <v>-6.1274117647104696E-4</v>
      </c>
      <c r="GJ197">
        <v>3.3899296452876299E-4</v>
      </c>
      <c r="GK197">
        <v>1</v>
      </c>
      <c r="GL197">
        <v>3</v>
      </c>
      <c r="GM197">
        <v>4</v>
      </c>
      <c r="GN197" t="s">
        <v>448</v>
      </c>
      <c r="GO197">
        <v>2.9513199999999999</v>
      </c>
      <c r="GP197">
        <v>2.88571</v>
      </c>
      <c r="GQ197">
        <v>0.100006</v>
      </c>
      <c r="GR197">
        <v>0.104042</v>
      </c>
      <c r="GS197">
        <v>0.101956</v>
      </c>
      <c r="GT197">
        <v>0.10373499999999999</v>
      </c>
      <c r="GU197">
        <v>33184</v>
      </c>
      <c r="GV197">
        <v>24824</v>
      </c>
      <c r="GW197">
        <v>34657.5</v>
      </c>
      <c r="GX197">
        <v>24819.7</v>
      </c>
      <c r="GY197">
        <v>41647.199999999997</v>
      </c>
      <c r="GZ197">
        <v>28448.3</v>
      </c>
      <c r="HA197">
        <v>47549.7</v>
      </c>
      <c r="HB197">
        <v>32856.199999999997</v>
      </c>
      <c r="HC197">
        <v>2.1336499999999998</v>
      </c>
      <c r="HD197">
        <v>2.1703299999999999</v>
      </c>
      <c r="HE197">
        <v>4.5783799999999999E-2</v>
      </c>
      <c r="HF197">
        <v>0</v>
      </c>
      <c r="HG197">
        <v>21.7654</v>
      </c>
      <c r="HH197">
        <v>999.9</v>
      </c>
      <c r="HI197">
        <v>59.741999999999997</v>
      </c>
      <c r="HJ197">
        <v>27.332000000000001</v>
      </c>
      <c r="HK197">
        <v>21.704899999999999</v>
      </c>
      <c r="HL197">
        <v>61.212299999999999</v>
      </c>
      <c r="HM197">
        <v>30.568899999999999</v>
      </c>
      <c r="HN197">
        <v>1</v>
      </c>
      <c r="HO197">
        <v>-0.34221499999999999</v>
      </c>
      <c r="HP197">
        <v>8.7900300000000001E-2</v>
      </c>
      <c r="HQ197">
        <v>20.352599999999999</v>
      </c>
      <c r="HR197">
        <v>5.2156399999999996</v>
      </c>
      <c r="HS197">
        <v>11.950100000000001</v>
      </c>
      <c r="HT197">
        <v>4.98935</v>
      </c>
      <c r="HU197">
        <v>3.2989999999999999</v>
      </c>
      <c r="HV197">
        <v>9999</v>
      </c>
      <c r="HW197">
        <v>999.9</v>
      </c>
      <c r="HX197">
        <v>9999</v>
      </c>
      <c r="HY197">
        <v>9999</v>
      </c>
      <c r="HZ197">
        <v>1.87026</v>
      </c>
      <c r="IA197">
        <v>1.8795299999999999</v>
      </c>
      <c r="IB197">
        <v>1.8794299999999999</v>
      </c>
      <c r="IC197">
        <v>1.8719600000000001</v>
      </c>
      <c r="ID197">
        <v>1.8760699999999999</v>
      </c>
      <c r="IE197">
        <v>1.8771800000000001</v>
      </c>
      <c r="IF197">
        <v>1.87731</v>
      </c>
      <c r="IG197">
        <v>1.88019</v>
      </c>
      <c r="IH197">
        <v>5</v>
      </c>
      <c r="II197">
        <v>0</v>
      </c>
      <c r="IJ197">
        <v>0</v>
      </c>
      <c r="IK197">
        <v>0</v>
      </c>
      <c r="IL197" t="s">
        <v>441</v>
      </c>
      <c r="IM197" t="s">
        <v>442</v>
      </c>
      <c r="IN197" t="s">
        <v>443</v>
      </c>
      <c r="IO197" t="s">
        <v>443</v>
      </c>
      <c r="IP197" t="s">
        <v>443</v>
      </c>
      <c r="IQ197" t="s">
        <v>443</v>
      </c>
      <c r="IR197">
        <v>0</v>
      </c>
      <c r="IS197">
        <v>100</v>
      </c>
      <c r="IT197">
        <v>100</v>
      </c>
      <c r="IU197">
        <v>-0.06</v>
      </c>
      <c r="IV197">
        <v>0.41299999999999998</v>
      </c>
      <c r="IW197">
        <v>-0.87962212828975195</v>
      </c>
      <c r="IX197">
        <v>3.1429845563750499E-3</v>
      </c>
      <c r="IY197">
        <v>-2.6191379260519398E-6</v>
      </c>
      <c r="IZ197">
        <v>8.1946225552374905E-10</v>
      </c>
      <c r="JA197">
        <v>5.3757092873183299E-3</v>
      </c>
      <c r="JB197">
        <v>-4.0743828274618102E-2</v>
      </c>
      <c r="JC197">
        <v>3.8132344040852999E-3</v>
      </c>
      <c r="JD197">
        <v>-2.3311986755717701E-5</v>
      </c>
      <c r="JE197">
        <v>5</v>
      </c>
      <c r="JF197">
        <v>2227</v>
      </c>
      <c r="JG197">
        <v>1</v>
      </c>
      <c r="JH197">
        <v>23</v>
      </c>
      <c r="JI197">
        <v>4.7</v>
      </c>
      <c r="JJ197">
        <v>4.7</v>
      </c>
      <c r="JK197">
        <v>0.161133</v>
      </c>
      <c r="JL197">
        <v>4.99878</v>
      </c>
      <c r="JM197">
        <v>1.5954600000000001</v>
      </c>
      <c r="JN197">
        <v>2.3156699999999999</v>
      </c>
      <c r="JO197">
        <v>1.49658</v>
      </c>
      <c r="JP197">
        <v>2.4621599999999999</v>
      </c>
      <c r="JQ197">
        <v>30.264900000000001</v>
      </c>
      <c r="JR197">
        <v>24.315200000000001</v>
      </c>
      <c r="JS197">
        <v>2</v>
      </c>
      <c r="JT197">
        <v>506.42899999999997</v>
      </c>
      <c r="JU197">
        <v>550.11900000000003</v>
      </c>
      <c r="JV197">
        <v>21.9998</v>
      </c>
      <c r="JW197">
        <v>22.928899999999999</v>
      </c>
      <c r="JX197">
        <v>30</v>
      </c>
      <c r="JY197">
        <v>22.971</v>
      </c>
      <c r="JZ197">
        <v>22.940799999999999</v>
      </c>
      <c r="KA197">
        <v>-1</v>
      </c>
      <c r="KB197">
        <v>20.05</v>
      </c>
      <c r="KC197">
        <v>95.7</v>
      </c>
      <c r="KD197">
        <v>22</v>
      </c>
      <c r="KE197">
        <v>400</v>
      </c>
      <c r="KF197">
        <v>15.3735</v>
      </c>
      <c r="KG197">
        <v>100.556</v>
      </c>
      <c r="KH197">
        <v>100.49299999999999</v>
      </c>
    </row>
    <row r="198" spans="1:294" x14ac:dyDescent="0.35">
      <c r="A198">
        <v>180</v>
      </c>
      <c r="B198">
        <v>1716947488.0999999</v>
      </c>
      <c r="C198">
        <v>58502.099999904603</v>
      </c>
      <c r="D198" t="s">
        <v>1159</v>
      </c>
      <c r="E198" t="s">
        <v>1160</v>
      </c>
      <c r="F198">
        <v>15</v>
      </c>
      <c r="G198">
        <v>1716947479.5999999</v>
      </c>
      <c r="H198">
        <f t="shared" si="100"/>
        <v>9.6424744375065048E-4</v>
      </c>
      <c r="I198">
        <f t="shared" si="101"/>
        <v>0.96424744375065052</v>
      </c>
      <c r="J198">
        <f t="shared" si="102"/>
        <v>6.9800074148411708</v>
      </c>
      <c r="K198">
        <f t="shared" si="103"/>
        <v>409.11693750000001</v>
      </c>
      <c r="L198">
        <f t="shared" si="104"/>
        <v>295.91272115160723</v>
      </c>
      <c r="M198">
        <f t="shared" si="105"/>
        <v>29.7561376129213</v>
      </c>
      <c r="N198">
        <f t="shared" si="106"/>
        <v>41.139630106641668</v>
      </c>
      <c r="O198">
        <f t="shared" si="107"/>
        <v>0.10521767106258186</v>
      </c>
      <c r="P198">
        <f t="shared" si="108"/>
        <v>2.9385941881335156</v>
      </c>
      <c r="Q198">
        <f t="shared" si="109"/>
        <v>0.10316866357390005</v>
      </c>
      <c r="R198">
        <f t="shared" si="110"/>
        <v>6.4661186429446071E-2</v>
      </c>
      <c r="S198">
        <f t="shared" si="111"/>
        <v>77.17283185055183</v>
      </c>
      <c r="T198">
        <f t="shared" si="112"/>
        <v>23.633010251654614</v>
      </c>
      <c r="U198">
        <f t="shared" si="113"/>
        <v>23.633010251654614</v>
      </c>
      <c r="V198">
        <f t="shared" si="114"/>
        <v>2.9295829668647024</v>
      </c>
      <c r="W198">
        <f t="shared" si="115"/>
        <v>69.558580884711517</v>
      </c>
      <c r="X198">
        <f t="shared" si="116"/>
        <v>2.0128403765086631</v>
      </c>
      <c r="Y198">
        <f t="shared" si="117"/>
        <v>2.8937341028345664</v>
      </c>
      <c r="Z198">
        <f t="shared" si="118"/>
        <v>0.91674259035603933</v>
      </c>
      <c r="AA198">
        <f t="shared" si="119"/>
        <v>-42.523312269403689</v>
      </c>
      <c r="AB198">
        <f t="shared" si="120"/>
        <v>-32.357059951550298</v>
      </c>
      <c r="AC198">
        <f t="shared" si="121"/>
        <v>-2.2948299992422112</v>
      </c>
      <c r="AD198">
        <f t="shared" si="122"/>
        <v>-2.3703696443675426E-3</v>
      </c>
      <c r="AE198">
        <f t="shared" si="123"/>
        <v>6.9370612875186737</v>
      </c>
      <c r="AF198">
        <f t="shared" si="124"/>
        <v>0.89350306323078055</v>
      </c>
      <c r="AG198">
        <f t="shared" si="125"/>
        <v>6.9800074148411708</v>
      </c>
      <c r="AH198">
        <v>425.90334038245999</v>
      </c>
      <c r="AI198">
        <v>417.38083636363598</v>
      </c>
      <c r="AJ198">
        <v>-2.12434594241035E-3</v>
      </c>
      <c r="AK198">
        <v>67.041411297266194</v>
      </c>
      <c r="AL198">
        <f t="shared" si="126"/>
        <v>0.96424744375065052</v>
      </c>
      <c r="AM198">
        <v>18.9671119962244</v>
      </c>
      <c r="AN198">
        <v>20.100413939393899</v>
      </c>
      <c r="AO198">
        <v>4.21177611178588E-6</v>
      </c>
      <c r="AP198">
        <v>77.901456520269505</v>
      </c>
      <c r="AQ198">
        <v>1</v>
      </c>
      <c r="AR198">
        <v>0</v>
      </c>
      <c r="AS198">
        <f t="shared" si="127"/>
        <v>1</v>
      </c>
      <c r="AT198">
        <f t="shared" si="128"/>
        <v>0</v>
      </c>
      <c r="AU198">
        <f t="shared" si="129"/>
        <v>53789.305252265389</v>
      </c>
      <c r="AV198" t="s">
        <v>484</v>
      </c>
      <c r="AW198">
        <v>10531.5</v>
      </c>
      <c r="AX198">
        <v>1256.3007692307699</v>
      </c>
      <c r="AY198">
        <v>6278</v>
      </c>
      <c r="AZ198">
        <f t="shared" si="130"/>
        <v>0.79988837699414306</v>
      </c>
      <c r="BA198">
        <v>-1.58532174459789</v>
      </c>
      <c r="BB198" t="s">
        <v>1161</v>
      </c>
      <c r="BC198">
        <v>10514.7</v>
      </c>
      <c r="BD198">
        <v>2277.0161538461498</v>
      </c>
      <c r="BE198">
        <v>2885.89</v>
      </c>
      <c r="BF198">
        <f t="shared" si="131"/>
        <v>0.21098304029393011</v>
      </c>
      <c r="BG198">
        <v>0.5</v>
      </c>
      <c r="BH198">
        <f t="shared" si="132"/>
        <v>336.57873311277592</v>
      </c>
      <c r="BI198">
        <f t="shared" si="133"/>
        <v>6.9800074148411708</v>
      </c>
      <c r="BJ198">
        <f t="shared" si="134"/>
        <v>35.506202205206378</v>
      </c>
      <c r="BK198">
        <f t="shared" si="135"/>
        <v>2.5448218549711858E-2</v>
      </c>
      <c r="BL198">
        <f t="shared" si="136"/>
        <v>1.1754120912439492</v>
      </c>
      <c r="BM198">
        <f t="shared" si="137"/>
        <v>1017.0716607945037</v>
      </c>
      <c r="BN198" t="s">
        <v>438</v>
      </c>
      <c r="BO198">
        <v>0</v>
      </c>
      <c r="BP198">
        <f t="shared" si="138"/>
        <v>1017.0716607945037</v>
      </c>
      <c r="BQ198">
        <f t="shared" si="139"/>
        <v>0.64757088426984266</v>
      </c>
      <c r="BR198">
        <f t="shared" si="140"/>
        <v>0.32580686596467417</v>
      </c>
      <c r="BS198">
        <f t="shared" si="141"/>
        <v>0.64477403630863284</v>
      </c>
      <c r="BT198">
        <f t="shared" si="142"/>
        <v>0.37363639539176247</v>
      </c>
      <c r="BU198">
        <f t="shared" si="143"/>
        <v>0.67549047525898775</v>
      </c>
      <c r="BV198">
        <f t="shared" si="144"/>
        <v>0.14552770286904732</v>
      </c>
      <c r="BW198">
        <f t="shared" si="145"/>
        <v>0.85447229713095263</v>
      </c>
      <c r="DF198">
        <f t="shared" si="146"/>
        <v>399.9896875</v>
      </c>
      <c r="DG198">
        <f t="shared" si="147"/>
        <v>336.57873311277592</v>
      </c>
      <c r="DH198">
        <f t="shared" si="148"/>
        <v>0.8414685268923987</v>
      </c>
      <c r="DI198">
        <f t="shared" si="149"/>
        <v>0.19293705378479745</v>
      </c>
      <c r="DJ198">
        <v>1716947479.5999999</v>
      </c>
      <c r="DK198">
        <v>409.11693750000001</v>
      </c>
      <c r="DL198">
        <v>417.876125</v>
      </c>
      <c r="DM198">
        <v>20.016881250000001</v>
      </c>
      <c r="DN198">
        <v>18.9666125</v>
      </c>
      <c r="DO198">
        <v>409.11293749999999</v>
      </c>
      <c r="DP198">
        <v>19.602881249999999</v>
      </c>
      <c r="DQ198">
        <v>500.22506249999998</v>
      </c>
      <c r="DR198">
        <v>100.4571875</v>
      </c>
      <c r="DS198">
        <v>9.9954812500000004E-2</v>
      </c>
      <c r="DT198">
        <v>23.42876875</v>
      </c>
      <c r="DU198">
        <v>22.525131250000001</v>
      </c>
      <c r="DV198">
        <v>999.9</v>
      </c>
      <c r="DW198">
        <v>0</v>
      </c>
      <c r="DX198">
        <v>0</v>
      </c>
      <c r="DY198">
        <v>10005.903125000001</v>
      </c>
      <c r="DZ198">
        <v>0</v>
      </c>
      <c r="EA198">
        <v>0.22148200000000001</v>
      </c>
      <c r="EB198">
        <v>-8.8355818750000008</v>
      </c>
      <c r="EC198">
        <v>417.43043749999998</v>
      </c>
      <c r="ED198">
        <v>425.95512500000001</v>
      </c>
      <c r="EE198">
        <v>1.131944375</v>
      </c>
      <c r="EF198">
        <v>417.876125</v>
      </c>
      <c r="EG198">
        <v>18.9666125</v>
      </c>
      <c r="EH198">
        <v>2.019043125</v>
      </c>
      <c r="EI198">
        <v>1.9053318749999999</v>
      </c>
      <c r="EJ198">
        <v>17.594468750000001</v>
      </c>
      <c r="EK198">
        <v>16.678812499999999</v>
      </c>
      <c r="EL198">
        <v>399.9896875</v>
      </c>
      <c r="EM198">
        <v>0.95001437499999997</v>
      </c>
      <c r="EN198">
        <v>4.9985787499999997E-2</v>
      </c>
      <c r="EO198">
        <v>0</v>
      </c>
      <c r="EP198">
        <v>2276.9993749999999</v>
      </c>
      <c r="EQ198">
        <v>8.3295499999999993</v>
      </c>
      <c r="ER198">
        <v>4825.1637499999997</v>
      </c>
      <c r="ES198">
        <v>3981.2243749999998</v>
      </c>
      <c r="ET198">
        <v>37.929312500000002</v>
      </c>
      <c r="EU198">
        <v>41.062062500000003</v>
      </c>
      <c r="EV198">
        <v>39.75</v>
      </c>
      <c r="EW198">
        <v>41.249937500000001</v>
      </c>
      <c r="EX198">
        <v>40.913812499999999</v>
      </c>
      <c r="EY198">
        <v>372.083125</v>
      </c>
      <c r="EZ198">
        <v>19.579999999999998</v>
      </c>
      <c r="FA198">
        <v>0</v>
      </c>
      <c r="FB198">
        <v>298.59999990463302</v>
      </c>
      <c r="FC198">
        <v>0</v>
      </c>
      <c r="FD198">
        <v>2277.0161538461498</v>
      </c>
      <c r="FE198">
        <v>0.52034189322860602</v>
      </c>
      <c r="FF198">
        <v>3.1613674758146</v>
      </c>
      <c r="FG198">
        <v>4825.0942307692303</v>
      </c>
      <c r="FH198">
        <v>15</v>
      </c>
      <c r="FI198">
        <v>1716947512.0999999</v>
      </c>
      <c r="FJ198" t="s">
        <v>1162</v>
      </c>
      <c r="FK198">
        <v>1716947512.0999999</v>
      </c>
      <c r="FL198">
        <v>1716947508.0999999</v>
      </c>
      <c r="FM198">
        <v>182</v>
      </c>
      <c r="FN198">
        <v>6.4000000000000001E-2</v>
      </c>
      <c r="FO198">
        <v>2E-3</v>
      </c>
      <c r="FP198">
        <v>4.0000000000000001E-3</v>
      </c>
      <c r="FQ198">
        <v>0.41399999999999998</v>
      </c>
      <c r="FR198">
        <v>418</v>
      </c>
      <c r="FS198">
        <v>19</v>
      </c>
      <c r="FT198">
        <v>0.32</v>
      </c>
      <c r="FU198">
        <v>0.1</v>
      </c>
      <c r="FV198">
        <v>-8.8253210000000006</v>
      </c>
      <c r="FW198">
        <v>-4.2780451127822597E-2</v>
      </c>
      <c r="FX198">
        <v>3.2400837628061403E-2</v>
      </c>
      <c r="FY198">
        <v>1</v>
      </c>
      <c r="FZ198">
        <v>409.04446666666701</v>
      </c>
      <c r="GA198">
        <v>-0.14721428571380499</v>
      </c>
      <c r="GB198">
        <v>1.6536290058202299E-2</v>
      </c>
      <c r="GC198">
        <v>1</v>
      </c>
      <c r="GD198">
        <v>1.1322559999999999</v>
      </c>
      <c r="GE198">
        <v>7.2541353383460505E-4</v>
      </c>
      <c r="GF198">
        <v>1.57841819553627E-3</v>
      </c>
      <c r="GG198">
        <v>1</v>
      </c>
      <c r="GH198">
        <v>9.9954812500000004E-2</v>
      </c>
      <c r="GI198">
        <v>7.2414705882325298E-4</v>
      </c>
      <c r="GJ198">
        <v>1.7903324019229001E-4</v>
      </c>
      <c r="GK198">
        <v>1</v>
      </c>
      <c r="GL198">
        <v>4</v>
      </c>
      <c r="GM198">
        <v>4</v>
      </c>
      <c r="GN198" t="s">
        <v>440</v>
      </c>
      <c r="GO198">
        <v>2.9513099999999999</v>
      </c>
      <c r="GP198">
        <v>2.8859300000000001</v>
      </c>
      <c r="GQ198">
        <v>0.100132</v>
      </c>
      <c r="GR198">
        <v>0.104139</v>
      </c>
      <c r="GS198">
        <v>0.101937</v>
      </c>
      <c r="GT198">
        <v>0.103726</v>
      </c>
      <c r="GU198">
        <v>33186</v>
      </c>
      <c r="GV198">
        <v>24824.3</v>
      </c>
      <c r="GW198">
        <v>34664.199999999997</v>
      </c>
      <c r="GX198">
        <v>24822.6</v>
      </c>
      <c r="GY198">
        <v>41654.800000000003</v>
      </c>
      <c r="GZ198">
        <v>28451.9</v>
      </c>
      <c r="HA198">
        <v>47557.5</v>
      </c>
      <c r="HB198">
        <v>32860.1</v>
      </c>
      <c r="HC198">
        <v>2.1339999999999999</v>
      </c>
      <c r="HD198">
        <v>2.1706799999999999</v>
      </c>
      <c r="HE198">
        <v>4.4915799999999999E-2</v>
      </c>
      <c r="HF198">
        <v>0</v>
      </c>
      <c r="HG198">
        <v>21.785</v>
      </c>
      <c r="HH198">
        <v>999.9</v>
      </c>
      <c r="HI198">
        <v>59.767000000000003</v>
      </c>
      <c r="HJ198">
        <v>27.311</v>
      </c>
      <c r="HK198">
        <v>21.6874</v>
      </c>
      <c r="HL198">
        <v>61.528700000000001</v>
      </c>
      <c r="HM198">
        <v>30.7973</v>
      </c>
      <c r="HN198">
        <v>1</v>
      </c>
      <c r="HO198">
        <v>-0.34462900000000002</v>
      </c>
      <c r="HP198">
        <v>6.6993499999999997E-2</v>
      </c>
      <c r="HQ198">
        <v>20.352900000000002</v>
      </c>
      <c r="HR198">
        <v>5.2119</v>
      </c>
      <c r="HS198">
        <v>11.950100000000001</v>
      </c>
      <c r="HT198">
        <v>4.9893999999999998</v>
      </c>
      <c r="HU198">
        <v>3.2989999999999999</v>
      </c>
      <c r="HV198">
        <v>9999</v>
      </c>
      <c r="HW198">
        <v>999.9</v>
      </c>
      <c r="HX198">
        <v>9999</v>
      </c>
      <c r="HY198">
        <v>9999</v>
      </c>
      <c r="HZ198">
        <v>1.8702700000000001</v>
      </c>
      <c r="IA198">
        <v>1.87958</v>
      </c>
      <c r="IB198">
        <v>1.8794299999999999</v>
      </c>
      <c r="IC198">
        <v>1.8719699999999999</v>
      </c>
      <c r="ID198">
        <v>1.8760699999999999</v>
      </c>
      <c r="IE198">
        <v>1.87724</v>
      </c>
      <c r="IF198">
        <v>1.87734</v>
      </c>
      <c r="IG198">
        <v>1.88019</v>
      </c>
      <c r="IH198">
        <v>5</v>
      </c>
      <c r="II198">
        <v>0</v>
      </c>
      <c r="IJ198">
        <v>0</v>
      </c>
      <c r="IK198">
        <v>0</v>
      </c>
      <c r="IL198" t="s">
        <v>441</v>
      </c>
      <c r="IM198" t="s">
        <v>442</v>
      </c>
      <c r="IN198" t="s">
        <v>443</v>
      </c>
      <c r="IO198" t="s">
        <v>443</v>
      </c>
      <c r="IP198" t="s">
        <v>443</v>
      </c>
      <c r="IQ198" t="s">
        <v>443</v>
      </c>
      <c r="IR198">
        <v>0</v>
      </c>
      <c r="IS198">
        <v>100</v>
      </c>
      <c r="IT198">
        <v>100</v>
      </c>
      <c r="IU198">
        <v>4.0000000000000001E-3</v>
      </c>
      <c r="IV198">
        <v>0.41399999999999998</v>
      </c>
      <c r="IW198">
        <v>-0.97599257280307306</v>
      </c>
      <c r="IX198">
        <v>3.1429845563750499E-3</v>
      </c>
      <c r="IY198">
        <v>-2.6191379260519398E-6</v>
      </c>
      <c r="IZ198">
        <v>8.1946225552374905E-10</v>
      </c>
      <c r="JA198">
        <v>4.6623743137700199E-3</v>
      </c>
      <c r="JB198">
        <v>-4.0743828274618102E-2</v>
      </c>
      <c r="JC198">
        <v>3.8132344040852999E-3</v>
      </c>
      <c r="JD198">
        <v>-2.3311986755717701E-5</v>
      </c>
      <c r="JE198">
        <v>5</v>
      </c>
      <c r="JF198">
        <v>2227</v>
      </c>
      <c r="JG198">
        <v>1</v>
      </c>
      <c r="JH198">
        <v>23</v>
      </c>
      <c r="JI198">
        <v>4.7</v>
      </c>
      <c r="JJ198">
        <v>4.7</v>
      </c>
      <c r="JK198">
        <v>0.161133</v>
      </c>
      <c r="JL198">
        <v>4.99878</v>
      </c>
      <c r="JM198">
        <v>1.5954600000000001</v>
      </c>
      <c r="JN198">
        <v>2.3156699999999999</v>
      </c>
      <c r="JO198">
        <v>1.49658</v>
      </c>
      <c r="JP198">
        <v>2.49512</v>
      </c>
      <c r="JQ198">
        <v>30.243400000000001</v>
      </c>
      <c r="JR198">
        <v>24.315200000000001</v>
      </c>
      <c r="JS198">
        <v>2</v>
      </c>
      <c r="JT198">
        <v>506.47399999999999</v>
      </c>
      <c r="JU198">
        <v>550.19600000000003</v>
      </c>
      <c r="JV198">
        <v>21.9999</v>
      </c>
      <c r="JW198">
        <v>22.907699999999998</v>
      </c>
      <c r="JX198">
        <v>30.0001</v>
      </c>
      <c r="JY198">
        <v>22.953700000000001</v>
      </c>
      <c r="JZ198">
        <v>22.9255</v>
      </c>
      <c r="KA198">
        <v>-1</v>
      </c>
      <c r="KB198">
        <v>20.05</v>
      </c>
      <c r="KC198">
        <v>95.7</v>
      </c>
      <c r="KD198">
        <v>22</v>
      </c>
      <c r="KE198">
        <v>400</v>
      </c>
      <c r="KF198">
        <v>15.3735</v>
      </c>
      <c r="KG198">
        <v>100.574</v>
      </c>
      <c r="KH198">
        <v>100.504</v>
      </c>
    </row>
    <row r="199" spans="1:294" x14ac:dyDescent="0.35">
      <c r="A199">
        <v>181</v>
      </c>
      <c r="B199">
        <v>1716947788.0999999</v>
      </c>
      <c r="C199">
        <v>58802.099999904603</v>
      </c>
      <c r="D199" t="s">
        <v>1163</v>
      </c>
      <c r="E199" t="s">
        <v>1164</v>
      </c>
      <c r="F199">
        <v>15</v>
      </c>
      <c r="G199">
        <v>1716947780.0999999</v>
      </c>
      <c r="H199">
        <f t="shared" si="100"/>
        <v>9.6674721831318557E-4</v>
      </c>
      <c r="I199">
        <f t="shared" si="101"/>
        <v>0.96674721831318555</v>
      </c>
      <c r="J199">
        <f t="shared" si="102"/>
        <v>7.0452248425978583</v>
      </c>
      <c r="K199">
        <f t="shared" si="103"/>
        <v>409.26206666666701</v>
      </c>
      <c r="L199">
        <f t="shared" si="104"/>
        <v>295.46273678399223</v>
      </c>
      <c r="M199">
        <f t="shared" si="105"/>
        <v>29.711619753167003</v>
      </c>
      <c r="N199">
        <f t="shared" si="106"/>
        <v>41.155236821234574</v>
      </c>
      <c r="O199">
        <f t="shared" si="107"/>
        <v>0.10561718643508504</v>
      </c>
      <c r="P199">
        <f t="shared" si="108"/>
        <v>2.9385665241319145</v>
      </c>
      <c r="Q199">
        <f t="shared" si="109"/>
        <v>0.10355273458596502</v>
      </c>
      <c r="R199">
        <f t="shared" si="110"/>
        <v>6.4902580902002543E-2</v>
      </c>
      <c r="S199">
        <f t="shared" si="111"/>
        <v>77.173668310068265</v>
      </c>
      <c r="T199">
        <f t="shared" si="112"/>
        <v>23.625979283249087</v>
      </c>
      <c r="U199">
        <f t="shared" si="113"/>
        <v>23.625979283249087</v>
      </c>
      <c r="V199">
        <f t="shared" si="114"/>
        <v>2.9283424530117932</v>
      </c>
      <c r="W199">
        <f t="shared" si="115"/>
        <v>69.577162613189188</v>
      </c>
      <c r="X199">
        <f t="shared" si="116"/>
        <v>2.0126021929019671</v>
      </c>
      <c r="Y199">
        <f t="shared" si="117"/>
        <v>2.8926189532777156</v>
      </c>
      <c r="Z199">
        <f t="shared" si="118"/>
        <v>0.91574026010982612</v>
      </c>
      <c r="AA199">
        <f t="shared" si="119"/>
        <v>-42.633552327611483</v>
      </c>
      <c r="AB199">
        <f t="shared" si="120"/>
        <v>-32.255012533670815</v>
      </c>
      <c r="AC199">
        <f t="shared" si="121"/>
        <v>-2.2874588301431515</v>
      </c>
      <c r="AD199">
        <f t="shared" si="122"/>
        <v>-2.3553813571837168E-3</v>
      </c>
      <c r="AE199">
        <f t="shared" si="123"/>
        <v>7.1891788152304619</v>
      </c>
      <c r="AF199">
        <f t="shared" si="124"/>
        <v>0.89943818339868142</v>
      </c>
      <c r="AG199">
        <f t="shared" si="125"/>
        <v>7.0452248425978583</v>
      </c>
      <c r="AH199">
        <v>426.33337010233902</v>
      </c>
      <c r="AI199">
        <v>417.674145454545</v>
      </c>
      <c r="AJ199">
        <v>8.3497676447593094E-3</v>
      </c>
      <c r="AK199">
        <v>67.039009632423202</v>
      </c>
      <c r="AL199">
        <f t="shared" si="126"/>
        <v>0.96674721831318555</v>
      </c>
      <c r="AM199">
        <v>18.953570195364499</v>
      </c>
      <c r="AN199">
        <v>20.089946666666702</v>
      </c>
      <c r="AO199">
        <v>-1.7985055188899601E-5</v>
      </c>
      <c r="AP199">
        <v>77.563486130550402</v>
      </c>
      <c r="AQ199">
        <v>1</v>
      </c>
      <c r="AR199">
        <v>0</v>
      </c>
      <c r="AS199">
        <f t="shared" si="127"/>
        <v>1</v>
      </c>
      <c r="AT199">
        <f t="shared" si="128"/>
        <v>0</v>
      </c>
      <c r="AU199">
        <f t="shared" si="129"/>
        <v>53789.706850548806</v>
      </c>
      <c r="AV199" t="s">
        <v>484</v>
      </c>
      <c r="AW199">
        <v>10531.5</v>
      </c>
      <c r="AX199">
        <v>1256.3007692307699</v>
      </c>
      <c r="AY199">
        <v>6278</v>
      </c>
      <c r="AZ199">
        <f t="shared" si="130"/>
        <v>0.79988837699414306</v>
      </c>
      <c r="BA199">
        <v>-1.58532174459789</v>
      </c>
      <c r="BB199" t="s">
        <v>1165</v>
      </c>
      <c r="BC199">
        <v>10518.2</v>
      </c>
      <c r="BD199">
        <v>2277.4</v>
      </c>
      <c r="BE199">
        <v>2883</v>
      </c>
      <c r="BF199">
        <f t="shared" si="131"/>
        <v>0.21005896635449184</v>
      </c>
      <c r="BG199">
        <v>0.5</v>
      </c>
      <c r="BH199">
        <f t="shared" si="132"/>
        <v>336.58241382170098</v>
      </c>
      <c r="BI199">
        <f t="shared" si="133"/>
        <v>7.0452248425978583</v>
      </c>
      <c r="BJ199">
        <f t="shared" si="134"/>
        <v>35.35107697024317</v>
      </c>
      <c r="BK199">
        <f t="shared" si="135"/>
        <v>2.5641703882270092E-2</v>
      </c>
      <c r="BL199">
        <f t="shared" si="136"/>
        <v>1.1775927852930974</v>
      </c>
      <c r="BM199">
        <f t="shared" si="137"/>
        <v>1016.712471708982</v>
      </c>
      <c r="BN199" t="s">
        <v>438</v>
      </c>
      <c r="BO199">
        <v>0</v>
      </c>
      <c r="BP199">
        <f t="shared" si="138"/>
        <v>1016.712471708982</v>
      </c>
      <c r="BQ199">
        <f t="shared" si="139"/>
        <v>0.64734218809955535</v>
      </c>
      <c r="BR199">
        <f t="shared" si="140"/>
        <v>0.32449447945170329</v>
      </c>
      <c r="BS199">
        <f t="shared" si="141"/>
        <v>0.64527931266717342</v>
      </c>
      <c r="BT199">
        <f t="shared" si="142"/>
        <v>0.37228762917261909</v>
      </c>
      <c r="BU199">
        <f t="shared" si="143"/>
        <v>0.67606597766707544</v>
      </c>
      <c r="BV199">
        <f t="shared" si="144"/>
        <v>0.14486589279848103</v>
      </c>
      <c r="BW199">
        <f t="shared" si="145"/>
        <v>0.85513410720151894</v>
      </c>
      <c r="DF199">
        <f t="shared" si="146"/>
        <v>399.99406666666698</v>
      </c>
      <c r="DG199">
        <f t="shared" si="147"/>
        <v>336.58241382170098</v>
      </c>
      <c r="DH199">
        <f t="shared" si="148"/>
        <v>0.84146851633724418</v>
      </c>
      <c r="DI199">
        <f t="shared" si="149"/>
        <v>0.1929370326744885</v>
      </c>
      <c r="DJ199">
        <v>1716947780.0999999</v>
      </c>
      <c r="DK199">
        <v>409.26206666666701</v>
      </c>
      <c r="DL199">
        <v>418.32659999999998</v>
      </c>
      <c r="DM199">
        <v>20.014019999999999</v>
      </c>
      <c r="DN199">
        <v>18.956786666666702</v>
      </c>
      <c r="DO199">
        <v>409.356066666667</v>
      </c>
      <c r="DP199">
        <v>19.600020000000001</v>
      </c>
      <c r="DQ199">
        <v>500.23213333333302</v>
      </c>
      <c r="DR199">
        <v>100.459666666667</v>
      </c>
      <c r="DS199">
        <v>9.9950686666666705E-2</v>
      </c>
      <c r="DT199">
        <v>23.42238</v>
      </c>
      <c r="DU199">
        <v>22.499106666666702</v>
      </c>
      <c r="DV199">
        <v>999.9</v>
      </c>
      <c r="DW199">
        <v>0</v>
      </c>
      <c r="DX199">
        <v>0</v>
      </c>
      <c r="DY199">
        <v>10005.498666666699</v>
      </c>
      <c r="DZ199">
        <v>0</v>
      </c>
      <c r="EA199">
        <v>0.22148200000000001</v>
      </c>
      <c r="EB199">
        <v>-8.9788986666666695</v>
      </c>
      <c r="EC199">
        <v>417.7432</v>
      </c>
      <c r="ED199">
        <v>426.40986666666703</v>
      </c>
      <c r="EE199">
        <v>1.1402366666666699</v>
      </c>
      <c r="EF199">
        <v>418.32659999999998</v>
      </c>
      <c r="EG199">
        <v>18.956786666666702</v>
      </c>
      <c r="EH199">
        <v>2.01893733333333</v>
      </c>
      <c r="EI199">
        <v>1.90439</v>
      </c>
      <c r="EJ199">
        <v>17.593633333333301</v>
      </c>
      <c r="EK199">
        <v>16.671026666666702</v>
      </c>
      <c r="EL199">
        <v>399.99406666666698</v>
      </c>
      <c r="EM199">
        <v>0.95001473333333397</v>
      </c>
      <c r="EN199">
        <v>4.9985420000000003E-2</v>
      </c>
      <c r="EO199">
        <v>0</v>
      </c>
      <c r="EP199">
        <v>2277.3386666666702</v>
      </c>
      <c r="EQ199">
        <v>8.3295499999999993</v>
      </c>
      <c r="ER199">
        <v>4825.72</v>
      </c>
      <c r="ES199">
        <v>3981.26933333333</v>
      </c>
      <c r="ET199">
        <v>37.899799999999999</v>
      </c>
      <c r="EU199">
        <v>41.053733333333298</v>
      </c>
      <c r="EV199">
        <v>39.741599999999998</v>
      </c>
      <c r="EW199">
        <v>41.245800000000003</v>
      </c>
      <c r="EX199">
        <v>40.8874</v>
      </c>
      <c r="EY199">
        <v>372.08600000000001</v>
      </c>
      <c r="EZ199">
        <v>19.579999999999998</v>
      </c>
      <c r="FA199">
        <v>0</v>
      </c>
      <c r="FB199">
        <v>299</v>
      </c>
      <c r="FC199">
        <v>0</v>
      </c>
      <c r="FD199">
        <v>2277.4</v>
      </c>
      <c r="FE199">
        <v>2.2753846192195799</v>
      </c>
      <c r="FF199">
        <v>-3.0861537899837801</v>
      </c>
      <c r="FG199">
        <v>4825.6527999999998</v>
      </c>
      <c r="FH199">
        <v>15</v>
      </c>
      <c r="FI199">
        <v>1716947818.0999999</v>
      </c>
      <c r="FJ199" t="s">
        <v>1166</v>
      </c>
      <c r="FK199">
        <v>1716947815.0999999</v>
      </c>
      <c r="FL199">
        <v>1716947818.0999999</v>
      </c>
      <c r="FM199">
        <v>183</v>
      </c>
      <c r="FN199">
        <v>-9.9000000000000005E-2</v>
      </c>
      <c r="FO199">
        <v>2E-3</v>
      </c>
      <c r="FP199">
        <v>-9.4E-2</v>
      </c>
      <c r="FQ199">
        <v>0.41399999999999998</v>
      </c>
      <c r="FR199">
        <v>419</v>
      </c>
      <c r="FS199">
        <v>19</v>
      </c>
      <c r="FT199">
        <v>0.19</v>
      </c>
      <c r="FU199">
        <v>7.0000000000000007E-2</v>
      </c>
      <c r="FV199">
        <v>-8.9719759999999997</v>
      </c>
      <c r="FW199">
        <v>-0.21356120300752601</v>
      </c>
      <c r="FX199">
        <v>4.4802574412638199E-2</v>
      </c>
      <c r="FY199">
        <v>1</v>
      </c>
      <c r="FZ199">
        <v>409.36079999999998</v>
      </c>
      <c r="GA199">
        <v>-1.2486428571414701</v>
      </c>
      <c r="GB199">
        <v>9.3806325302007096E-2</v>
      </c>
      <c r="GC199">
        <v>0</v>
      </c>
      <c r="GD199">
        <v>1.1403684999999999</v>
      </c>
      <c r="GE199">
        <v>3.9821052631567903E-3</v>
      </c>
      <c r="GF199">
        <v>1.12129512172309E-3</v>
      </c>
      <c r="GG199">
        <v>1</v>
      </c>
      <c r="GH199">
        <v>9.9935337499999999E-2</v>
      </c>
      <c r="GI199">
        <v>1.2476470588206599E-4</v>
      </c>
      <c r="GJ199">
        <v>2.3694341063585099E-4</v>
      </c>
      <c r="GK199">
        <v>1</v>
      </c>
      <c r="GL199">
        <v>3</v>
      </c>
      <c r="GM199">
        <v>4</v>
      </c>
      <c r="GN199" t="s">
        <v>448</v>
      </c>
      <c r="GO199">
        <v>2.9510999999999998</v>
      </c>
      <c r="GP199">
        <v>2.8858899999999998</v>
      </c>
      <c r="GQ199">
        <v>0.10019500000000001</v>
      </c>
      <c r="GR199">
        <v>0.104237</v>
      </c>
      <c r="GS199">
        <v>0.10190399999999999</v>
      </c>
      <c r="GT199">
        <v>0.10366599999999999</v>
      </c>
      <c r="GU199">
        <v>33179.800000000003</v>
      </c>
      <c r="GV199">
        <v>24821.1</v>
      </c>
      <c r="GW199">
        <v>34660</v>
      </c>
      <c r="GX199">
        <v>24822</v>
      </c>
      <c r="GY199">
        <v>41653.5</v>
      </c>
      <c r="GZ199">
        <v>28453.1</v>
      </c>
      <c r="HA199">
        <v>47554.2</v>
      </c>
      <c r="HB199">
        <v>32859.4</v>
      </c>
      <c r="HC199">
        <v>2.13368</v>
      </c>
      <c r="HD199">
        <v>2.1713800000000001</v>
      </c>
      <c r="HE199">
        <v>4.6182399999999998E-2</v>
      </c>
      <c r="HF199">
        <v>0</v>
      </c>
      <c r="HG199">
        <v>21.7362</v>
      </c>
      <c r="HH199">
        <v>999.9</v>
      </c>
      <c r="HI199">
        <v>59.779000000000003</v>
      </c>
      <c r="HJ199">
        <v>27.291</v>
      </c>
      <c r="HK199">
        <v>21.6647</v>
      </c>
      <c r="HL199">
        <v>61.198700000000002</v>
      </c>
      <c r="HM199">
        <v>30.897400000000001</v>
      </c>
      <c r="HN199">
        <v>1</v>
      </c>
      <c r="HO199">
        <v>-0.34554400000000002</v>
      </c>
      <c r="HP199">
        <v>7.1511400000000003E-2</v>
      </c>
      <c r="HQ199">
        <v>20.352900000000002</v>
      </c>
      <c r="HR199">
        <v>5.2171399999999997</v>
      </c>
      <c r="HS199">
        <v>11.950100000000001</v>
      </c>
      <c r="HT199">
        <v>4.9898999999999996</v>
      </c>
      <c r="HU199">
        <v>3.2989999999999999</v>
      </c>
      <c r="HV199">
        <v>9999</v>
      </c>
      <c r="HW199">
        <v>999.9</v>
      </c>
      <c r="HX199">
        <v>9999</v>
      </c>
      <c r="HY199">
        <v>9999</v>
      </c>
      <c r="HZ199">
        <v>1.8702700000000001</v>
      </c>
      <c r="IA199">
        <v>1.87957</v>
      </c>
      <c r="IB199">
        <v>1.8794299999999999</v>
      </c>
      <c r="IC199">
        <v>1.8719600000000001</v>
      </c>
      <c r="ID199">
        <v>1.8760699999999999</v>
      </c>
      <c r="IE199">
        <v>1.8772800000000001</v>
      </c>
      <c r="IF199">
        <v>1.8773200000000001</v>
      </c>
      <c r="IG199">
        <v>1.88019</v>
      </c>
      <c r="IH199">
        <v>5</v>
      </c>
      <c r="II199">
        <v>0</v>
      </c>
      <c r="IJ199">
        <v>0</v>
      </c>
      <c r="IK199">
        <v>0</v>
      </c>
      <c r="IL199" t="s">
        <v>441</v>
      </c>
      <c r="IM199" t="s">
        <v>442</v>
      </c>
      <c r="IN199" t="s">
        <v>443</v>
      </c>
      <c r="IO199" t="s">
        <v>443</v>
      </c>
      <c r="IP199" t="s">
        <v>443</v>
      </c>
      <c r="IQ199" t="s">
        <v>443</v>
      </c>
      <c r="IR199">
        <v>0</v>
      </c>
      <c r="IS199">
        <v>100</v>
      </c>
      <c r="IT199">
        <v>100</v>
      </c>
      <c r="IU199">
        <v>-9.4E-2</v>
      </c>
      <c r="IV199">
        <v>0.41399999999999998</v>
      </c>
      <c r="IW199">
        <v>-0.91211971457488095</v>
      </c>
      <c r="IX199">
        <v>3.1429845563750499E-3</v>
      </c>
      <c r="IY199">
        <v>-2.6191379260519398E-6</v>
      </c>
      <c r="IZ199">
        <v>8.1946225552374905E-10</v>
      </c>
      <c r="JA199">
        <v>6.1941577916673598E-3</v>
      </c>
      <c r="JB199">
        <v>-4.0743828274618102E-2</v>
      </c>
      <c r="JC199">
        <v>3.8132344040852999E-3</v>
      </c>
      <c r="JD199">
        <v>-2.3311986755717701E-5</v>
      </c>
      <c r="JE199">
        <v>5</v>
      </c>
      <c r="JF199">
        <v>2227</v>
      </c>
      <c r="JG199">
        <v>1</v>
      </c>
      <c r="JH199">
        <v>23</v>
      </c>
      <c r="JI199">
        <v>4.5999999999999996</v>
      </c>
      <c r="JJ199">
        <v>4.7</v>
      </c>
      <c r="JK199">
        <v>0.161133</v>
      </c>
      <c r="JL199">
        <v>4.99878</v>
      </c>
      <c r="JM199">
        <v>1.5954600000000001</v>
      </c>
      <c r="JN199">
        <v>2.3156699999999999</v>
      </c>
      <c r="JO199">
        <v>1.49658</v>
      </c>
      <c r="JP199">
        <v>2.49512</v>
      </c>
      <c r="JQ199">
        <v>30.243400000000001</v>
      </c>
      <c r="JR199">
        <v>24.315200000000001</v>
      </c>
      <c r="JS199">
        <v>2</v>
      </c>
      <c r="JT199">
        <v>506.07900000000001</v>
      </c>
      <c r="JU199">
        <v>550.45399999999995</v>
      </c>
      <c r="JV199">
        <v>22.0001</v>
      </c>
      <c r="JW199">
        <v>22.888500000000001</v>
      </c>
      <c r="JX199">
        <v>30.0001</v>
      </c>
      <c r="JY199">
        <v>22.932500000000001</v>
      </c>
      <c r="JZ199">
        <v>22.904499999999999</v>
      </c>
      <c r="KA199">
        <v>-1</v>
      </c>
      <c r="KB199">
        <v>20.05</v>
      </c>
      <c r="KC199">
        <v>95.7</v>
      </c>
      <c r="KD199">
        <v>22</v>
      </c>
      <c r="KE199">
        <v>400</v>
      </c>
      <c r="KF199">
        <v>15.3735</v>
      </c>
      <c r="KG199">
        <v>100.56399999999999</v>
      </c>
      <c r="KH199">
        <v>100.502</v>
      </c>
    </row>
    <row r="200" spans="1:294" x14ac:dyDescent="0.35">
      <c r="A200">
        <v>182</v>
      </c>
      <c r="B200">
        <v>1716948088.0999999</v>
      </c>
      <c r="C200">
        <v>59102.099999904603</v>
      </c>
      <c r="D200" t="s">
        <v>1167</v>
      </c>
      <c r="E200" t="s">
        <v>1168</v>
      </c>
      <c r="F200">
        <v>15</v>
      </c>
      <c r="G200">
        <v>1716948080.0999999</v>
      </c>
      <c r="H200">
        <f t="shared" si="100"/>
        <v>9.7105449362487866E-4</v>
      </c>
      <c r="I200">
        <f t="shared" si="101"/>
        <v>0.97105449362487861</v>
      </c>
      <c r="J200">
        <f t="shared" si="102"/>
        <v>7.0197429114816989</v>
      </c>
      <c r="K200">
        <f t="shared" si="103"/>
        <v>410.44266666666698</v>
      </c>
      <c r="L200">
        <f t="shared" si="104"/>
        <v>297.47655523921316</v>
      </c>
      <c r="M200">
        <f t="shared" si="105"/>
        <v>29.912708617635623</v>
      </c>
      <c r="N200">
        <f t="shared" si="106"/>
        <v>41.271998334028538</v>
      </c>
      <c r="O200">
        <f t="shared" si="107"/>
        <v>0.10608108823463966</v>
      </c>
      <c r="P200">
        <f t="shared" si="108"/>
        <v>2.9386525525570621</v>
      </c>
      <c r="Q200">
        <f t="shared" si="109"/>
        <v>0.10399871355440166</v>
      </c>
      <c r="R200">
        <f t="shared" si="110"/>
        <v>6.518288439969927E-2</v>
      </c>
      <c r="S200">
        <f t="shared" si="111"/>
        <v>77.173526822910844</v>
      </c>
      <c r="T200">
        <f t="shared" si="112"/>
        <v>23.626453017591686</v>
      </c>
      <c r="U200">
        <f t="shared" si="113"/>
        <v>23.626453017591686</v>
      </c>
      <c r="V200">
        <f t="shared" si="114"/>
        <v>2.9284260222279053</v>
      </c>
      <c r="W200">
        <f t="shared" si="115"/>
        <v>69.570203007805517</v>
      </c>
      <c r="X200">
        <f t="shared" si="116"/>
        <v>2.0125951479762025</v>
      </c>
      <c r="Y200">
        <f t="shared" si="117"/>
        <v>2.8928981963016507</v>
      </c>
      <c r="Z200">
        <f t="shared" si="118"/>
        <v>0.91583087425170273</v>
      </c>
      <c r="AA200">
        <f t="shared" si="119"/>
        <v>-42.823503168857151</v>
      </c>
      <c r="AB200">
        <f t="shared" si="120"/>
        <v>-32.077524087568541</v>
      </c>
      <c r="AC200">
        <f t="shared" si="121"/>
        <v>-2.2748289802745125</v>
      </c>
      <c r="AD200">
        <f t="shared" si="122"/>
        <v>-2.3294137893543621E-3</v>
      </c>
      <c r="AE200">
        <f t="shared" si="123"/>
        <v>6.8746914455429229</v>
      </c>
      <c r="AF200">
        <f t="shared" si="124"/>
        <v>0.90128648212213835</v>
      </c>
      <c r="AG200">
        <f t="shared" si="125"/>
        <v>7.0197429114816989</v>
      </c>
      <c r="AH200">
        <v>427.22401742792101</v>
      </c>
      <c r="AI200">
        <v>418.653454545454</v>
      </c>
      <c r="AJ200">
        <v>-2.1730388069309899E-3</v>
      </c>
      <c r="AK200">
        <v>67.039107799360707</v>
      </c>
      <c r="AL200">
        <f t="shared" si="126"/>
        <v>0.97105449362487861</v>
      </c>
      <c r="AM200">
        <v>18.957028624525499</v>
      </c>
      <c r="AN200">
        <v>20.098323636363599</v>
      </c>
      <c r="AO200">
        <v>2.4221029264154098E-6</v>
      </c>
      <c r="AP200">
        <v>77.566700692378504</v>
      </c>
      <c r="AQ200">
        <v>1</v>
      </c>
      <c r="AR200">
        <v>0</v>
      </c>
      <c r="AS200">
        <f t="shared" si="127"/>
        <v>1</v>
      </c>
      <c r="AT200">
        <f t="shared" si="128"/>
        <v>0</v>
      </c>
      <c r="AU200">
        <f t="shared" si="129"/>
        <v>53791.836689633194</v>
      </c>
      <c r="AV200" t="s">
        <v>484</v>
      </c>
      <c r="AW200">
        <v>10531.5</v>
      </c>
      <c r="AX200">
        <v>1256.3007692307699</v>
      </c>
      <c r="AY200">
        <v>6278</v>
      </c>
      <c r="AZ200">
        <f t="shared" si="130"/>
        <v>0.79988837699414306</v>
      </c>
      <c r="BA200">
        <v>-1.58532174459789</v>
      </c>
      <c r="BB200" t="s">
        <v>1169</v>
      </c>
      <c r="BC200">
        <v>10514.6</v>
      </c>
      <c r="BD200">
        <v>2278.4315999999999</v>
      </c>
      <c r="BE200">
        <v>2880.91</v>
      </c>
      <c r="BF200">
        <f t="shared" si="131"/>
        <v>0.20912781030993677</v>
      </c>
      <c r="BG200">
        <v>0.5</v>
      </c>
      <c r="BH200">
        <f t="shared" si="132"/>
        <v>336.58179674478845</v>
      </c>
      <c r="BI200">
        <f t="shared" si="133"/>
        <v>7.0197429114816989</v>
      </c>
      <c r="BJ200">
        <f t="shared" si="134"/>
        <v>35.194307071710902</v>
      </c>
      <c r="BK200">
        <f t="shared" si="135"/>
        <v>2.5566042903396639E-2</v>
      </c>
      <c r="BL200">
        <f t="shared" si="136"/>
        <v>1.1791725531168973</v>
      </c>
      <c r="BM200">
        <f t="shared" si="137"/>
        <v>1016.4524215291519</v>
      </c>
      <c r="BN200" t="s">
        <v>438</v>
      </c>
      <c r="BO200">
        <v>0</v>
      </c>
      <c r="BP200">
        <f t="shared" si="138"/>
        <v>1016.4524215291519</v>
      </c>
      <c r="BQ200">
        <f t="shared" si="139"/>
        <v>0.64717661380287761</v>
      </c>
      <c r="BR200">
        <f t="shared" si="140"/>
        <v>0.32313870101251013</v>
      </c>
      <c r="BS200">
        <f t="shared" si="141"/>
        <v>0.64564464149296719</v>
      </c>
      <c r="BT200">
        <f t="shared" si="142"/>
        <v>0.37084511683756394</v>
      </c>
      <c r="BU200">
        <f t="shared" si="143"/>
        <v>0.67648217145008704</v>
      </c>
      <c r="BV200">
        <f t="shared" si="144"/>
        <v>0.14415842684676183</v>
      </c>
      <c r="BW200">
        <f t="shared" si="145"/>
        <v>0.85584157315323817</v>
      </c>
      <c r="DF200">
        <f t="shared" si="146"/>
        <v>399.993333333333</v>
      </c>
      <c r="DG200">
        <f t="shared" si="147"/>
        <v>336.58179674478845</v>
      </c>
      <c r="DH200">
        <f t="shared" si="148"/>
        <v>0.84146851633724418</v>
      </c>
      <c r="DI200">
        <f t="shared" si="149"/>
        <v>0.1929370326744885</v>
      </c>
      <c r="DJ200">
        <v>1716948080.0999999</v>
      </c>
      <c r="DK200">
        <v>410.44266666666698</v>
      </c>
      <c r="DL200">
        <v>419.132133333333</v>
      </c>
      <c r="DM200">
        <v>20.014900000000001</v>
      </c>
      <c r="DN200">
        <v>18.955500000000001</v>
      </c>
      <c r="DO200">
        <v>410.39266666666703</v>
      </c>
      <c r="DP200">
        <v>19.5989</v>
      </c>
      <c r="DQ200">
        <v>500.234466666667</v>
      </c>
      <c r="DR200">
        <v>100.454866666667</v>
      </c>
      <c r="DS200">
        <v>9.99773733333333E-2</v>
      </c>
      <c r="DT200">
        <v>23.42398</v>
      </c>
      <c r="DU200">
        <v>22.513339999999999</v>
      </c>
      <c r="DV200">
        <v>999.9</v>
      </c>
      <c r="DW200">
        <v>0</v>
      </c>
      <c r="DX200">
        <v>0</v>
      </c>
      <c r="DY200">
        <v>10006.4666666667</v>
      </c>
      <c r="DZ200">
        <v>0</v>
      </c>
      <c r="EA200">
        <v>0.22148200000000001</v>
      </c>
      <c r="EB200">
        <v>-8.8453826666666693</v>
      </c>
      <c r="EC200">
        <v>418.70179999999999</v>
      </c>
      <c r="ED200">
        <v>427.23046666666698</v>
      </c>
      <c r="EE200">
        <v>1.1420826666666699</v>
      </c>
      <c r="EF200">
        <v>419.132133333333</v>
      </c>
      <c r="EG200">
        <v>18.955500000000001</v>
      </c>
      <c r="EH200">
        <v>2.01889933333333</v>
      </c>
      <c r="EI200">
        <v>1.9041713333333301</v>
      </c>
      <c r="EJ200">
        <v>17.593340000000001</v>
      </c>
      <c r="EK200">
        <v>16.669226666666699</v>
      </c>
      <c r="EL200">
        <v>399.993333333333</v>
      </c>
      <c r="EM200">
        <v>0.95001480000000005</v>
      </c>
      <c r="EN200">
        <v>4.998536E-2</v>
      </c>
      <c r="EO200">
        <v>0</v>
      </c>
      <c r="EP200">
        <v>2278.42266666667</v>
      </c>
      <c r="EQ200">
        <v>8.3295499999999993</v>
      </c>
      <c r="ER200">
        <v>4828.18</v>
      </c>
      <c r="ES200">
        <v>3981.2620000000002</v>
      </c>
      <c r="ET200">
        <v>37.908066666666699</v>
      </c>
      <c r="EU200">
        <v>41.049599999999998</v>
      </c>
      <c r="EV200">
        <v>39.754066666666702</v>
      </c>
      <c r="EW200">
        <v>41.245800000000003</v>
      </c>
      <c r="EX200">
        <v>40.887333333333302</v>
      </c>
      <c r="EY200">
        <v>372.08600000000001</v>
      </c>
      <c r="EZ200">
        <v>19.579999999999998</v>
      </c>
      <c r="FA200">
        <v>0</v>
      </c>
      <c r="FB200">
        <v>298.60000014305098</v>
      </c>
      <c r="FC200">
        <v>0</v>
      </c>
      <c r="FD200">
        <v>2278.4315999999999</v>
      </c>
      <c r="FE200">
        <v>1.8376922971154801</v>
      </c>
      <c r="FF200">
        <v>5.7715385250595501</v>
      </c>
      <c r="FG200">
        <v>4828.3404</v>
      </c>
      <c r="FH200">
        <v>15</v>
      </c>
      <c r="FI200">
        <v>1716948114.0999999</v>
      </c>
      <c r="FJ200" t="s">
        <v>1170</v>
      </c>
      <c r="FK200">
        <v>1716948114.0999999</v>
      </c>
      <c r="FL200">
        <v>1716948112.0999999</v>
      </c>
      <c r="FM200">
        <v>184</v>
      </c>
      <c r="FN200">
        <v>0.14399999999999999</v>
      </c>
      <c r="FO200">
        <v>1E-3</v>
      </c>
      <c r="FP200">
        <v>0.05</v>
      </c>
      <c r="FQ200">
        <v>0.41599999999999998</v>
      </c>
      <c r="FR200">
        <v>419</v>
      </c>
      <c r="FS200">
        <v>19</v>
      </c>
      <c r="FT200">
        <v>0.24</v>
      </c>
      <c r="FU200">
        <v>0.08</v>
      </c>
      <c r="FV200">
        <v>-8.8356425000000005</v>
      </c>
      <c r="FW200">
        <v>-0.17867233082706099</v>
      </c>
      <c r="FX200">
        <v>2.8211929901196E-2</v>
      </c>
      <c r="FY200">
        <v>1</v>
      </c>
      <c r="FZ200">
        <v>410.28986666666702</v>
      </c>
      <c r="GA200">
        <v>-2.485714285701E-2</v>
      </c>
      <c r="GB200">
        <v>1.05379736614353E-2</v>
      </c>
      <c r="GC200">
        <v>1</v>
      </c>
      <c r="GD200">
        <v>1.1426745</v>
      </c>
      <c r="GE200">
        <v>-1.7119849624059501E-2</v>
      </c>
      <c r="GF200">
        <v>1.8097747788053699E-3</v>
      </c>
      <c r="GG200">
        <v>1</v>
      </c>
      <c r="GH200">
        <v>9.9980662499999998E-2</v>
      </c>
      <c r="GI200">
        <v>1.61140588235286E-3</v>
      </c>
      <c r="GJ200">
        <v>2.2418873710280401E-4</v>
      </c>
      <c r="GK200">
        <v>1</v>
      </c>
      <c r="GL200">
        <v>4</v>
      </c>
      <c r="GM200">
        <v>4</v>
      </c>
      <c r="GN200" t="s">
        <v>440</v>
      </c>
      <c r="GO200">
        <v>2.95133</v>
      </c>
      <c r="GP200">
        <v>2.8858299999999999</v>
      </c>
      <c r="GQ200">
        <v>0.100383</v>
      </c>
      <c r="GR200">
        <v>0.104395</v>
      </c>
      <c r="GS200">
        <v>0.10192900000000001</v>
      </c>
      <c r="GT200">
        <v>0.103696</v>
      </c>
      <c r="GU200">
        <v>33174.5</v>
      </c>
      <c r="GV200">
        <v>24817.1</v>
      </c>
      <c r="GW200">
        <v>34661.699999999997</v>
      </c>
      <c r="GX200">
        <v>24822.400000000001</v>
      </c>
      <c r="GY200">
        <v>41652.300000000003</v>
      </c>
      <c r="GZ200">
        <v>28453</v>
      </c>
      <c r="HA200">
        <v>47554.3</v>
      </c>
      <c r="HB200">
        <v>32860.300000000003</v>
      </c>
      <c r="HC200">
        <v>2.1340699999999999</v>
      </c>
      <c r="HD200">
        <v>2.1712500000000001</v>
      </c>
      <c r="HE200">
        <v>4.6260700000000002E-2</v>
      </c>
      <c r="HF200">
        <v>0</v>
      </c>
      <c r="HG200">
        <v>21.755600000000001</v>
      </c>
      <c r="HH200">
        <v>999.9</v>
      </c>
      <c r="HI200">
        <v>59.779000000000003</v>
      </c>
      <c r="HJ200">
        <v>27.271000000000001</v>
      </c>
      <c r="HK200">
        <v>21.639099999999999</v>
      </c>
      <c r="HL200">
        <v>61.408700000000003</v>
      </c>
      <c r="HM200">
        <v>31.586500000000001</v>
      </c>
      <c r="HN200">
        <v>1</v>
      </c>
      <c r="HO200">
        <v>-0.34603899999999999</v>
      </c>
      <c r="HP200">
        <v>6.8273399999999998E-2</v>
      </c>
      <c r="HQ200">
        <v>20.352799999999998</v>
      </c>
      <c r="HR200">
        <v>5.2132500000000004</v>
      </c>
      <c r="HS200">
        <v>11.950100000000001</v>
      </c>
      <c r="HT200">
        <v>4.9895500000000004</v>
      </c>
      <c r="HU200">
        <v>3.2989999999999999</v>
      </c>
      <c r="HV200">
        <v>9999</v>
      </c>
      <c r="HW200">
        <v>999.9</v>
      </c>
      <c r="HX200">
        <v>9999</v>
      </c>
      <c r="HY200">
        <v>9999</v>
      </c>
      <c r="HZ200">
        <v>1.8702700000000001</v>
      </c>
      <c r="IA200">
        <v>1.8795500000000001</v>
      </c>
      <c r="IB200">
        <v>1.8794500000000001</v>
      </c>
      <c r="IC200">
        <v>1.87198</v>
      </c>
      <c r="ID200">
        <v>1.8760699999999999</v>
      </c>
      <c r="IE200">
        <v>1.87721</v>
      </c>
      <c r="IF200">
        <v>1.8773200000000001</v>
      </c>
      <c r="IG200">
        <v>1.8802000000000001</v>
      </c>
      <c r="IH200">
        <v>5</v>
      </c>
      <c r="II200">
        <v>0</v>
      </c>
      <c r="IJ200">
        <v>0</v>
      </c>
      <c r="IK200">
        <v>0</v>
      </c>
      <c r="IL200" t="s">
        <v>441</v>
      </c>
      <c r="IM200" t="s">
        <v>442</v>
      </c>
      <c r="IN200" t="s">
        <v>443</v>
      </c>
      <c r="IO200" t="s">
        <v>443</v>
      </c>
      <c r="IP200" t="s">
        <v>443</v>
      </c>
      <c r="IQ200" t="s">
        <v>443</v>
      </c>
      <c r="IR200">
        <v>0</v>
      </c>
      <c r="IS200">
        <v>100</v>
      </c>
      <c r="IT200">
        <v>100</v>
      </c>
      <c r="IU200">
        <v>0.05</v>
      </c>
      <c r="IV200">
        <v>0.41599999999999998</v>
      </c>
      <c r="IW200">
        <v>-1.0111793658997701</v>
      </c>
      <c r="IX200">
        <v>3.1429845563750499E-3</v>
      </c>
      <c r="IY200">
        <v>-2.6191379260519398E-6</v>
      </c>
      <c r="IZ200">
        <v>8.1946225552374905E-10</v>
      </c>
      <c r="JA200">
        <v>7.9779039996509694E-3</v>
      </c>
      <c r="JB200">
        <v>-4.0743828274618102E-2</v>
      </c>
      <c r="JC200">
        <v>3.8132344040852999E-3</v>
      </c>
      <c r="JD200">
        <v>-2.3311986755717701E-5</v>
      </c>
      <c r="JE200">
        <v>5</v>
      </c>
      <c r="JF200">
        <v>2227</v>
      </c>
      <c r="JG200">
        <v>1</v>
      </c>
      <c r="JH200">
        <v>23</v>
      </c>
      <c r="JI200">
        <v>4.5</v>
      </c>
      <c r="JJ200">
        <v>4.5</v>
      </c>
      <c r="JK200">
        <v>0.161133</v>
      </c>
      <c r="JL200">
        <v>4.99878</v>
      </c>
      <c r="JM200">
        <v>1.5954600000000001</v>
      </c>
      <c r="JN200">
        <v>2.3156699999999999</v>
      </c>
      <c r="JO200">
        <v>1.49658</v>
      </c>
      <c r="JP200">
        <v>2.2766099999999998</v>
      </c>
      <c r="JQ200">
        <v>30.243400000000001</v>
      </c>
      <c r="JR200">
        <v>24.315200000000001</v>
      </c>
      <c r="JS200">
        <v>2</v>
      </c>
      <c r="JT200">
        <v>506.245</v>
      </c>
      <c r="JU200">
        <v>550.26400000000001</v>
      </c>
      <c r="JV200">
        <v>22</v>
      </c>
      <c r="JW200">
        <v>22.8812</v>
      </c>
      <c r="JX200">
        <v>29.9999</v>
      </c>
      <c r="JY200">
        <v>22.924900000000001</v>
      </c>
      <c r="JZ200">
        <v>22.895</v>
      </c>
      <c r="KA200">
        <v>-1</v>
      </c>
      <c r="KB200">
        <v>20.05</v>
      </c>
      <c r="KC200">
        <v>95.7</v>
      </c>
      <c r="KD200">
        <v>22</v>
      </c>
      <c r="KE200">
        <v>400</v>
      </c>
      <c r="KF200">
        <v>15.3735</v>
      </c>
      <c r="KG200">
        <v>100.56699999999999</v>
      </c>
      <c r="KH200">
        <v>100.504</v>
      </c>
    </row>
    <row r="201" spans="1:294" x14ac:dyDescent="0.35">
      <c r="A201">
        <v>183</v>
      </c>
      <c r="B201">
        <v>1716948388.0999999</v>
      </c>
      <c r="C201">
        <v>59402.099999904603</v>
      </c>
      <c r="D201" t="s">
        <v>1171</v>
      </c>
      <c r="E201" t="s">
        <v>1172</v>
      </c>
      <c r="F201">
        <v>15</v>
      </c>
      <c r="G201">
        <v>1716948380.0999999</v>
      </c>
      <c r="H201">
        <f t="shared" si="100"/>
        <v>9.7679347040316553E-4</v>
      </c>
      <c r="I201">
        <f t="shared" si="101"/>
        <v>0.97679347040316555</v>
      </c>
      <c r="J201">
        <f t="shared" si="102"/>
        <v>7.1516330643491477</v>
      </c>
      <c r="K201">
        <f t="shared" si="103"/>
        <v>410.51706666666701</v>
      </c>
      <c r="L201">
        <f t="shared" si="104"/>
        <v>296.4481889563267</v>
      </c>
      <c r="M201">
        <f t="shared" si="105"/>
        <v>29.81098337441507</v>
      </c>
      <c r="N201">
        <f t="shared" si="106"/>
        <v>41.281808778789902</v>
      </c>
      <c r="O201">
        <f t="shared" si="107"/>
        <v>0.10697525965112216</v>
      </c>
      <c r="P201">
        <f t="shared" si="108"/>
        <v>2.9378361593307041</v>
      </c>
      <c r="Q201">
        <f t="shared" si="109"/>
        <v>0.10485743355044308</v>
      </c>
      <c r="R201">
        <f t="shared" si="110"/>
        <v>6.5722682098561386E-2</v>
      </c>
      <c r="S201">
        <f t="shared" si="111"/>
        <v>77.169583377218387</v>
      </c>
      <c r="T201">
        <f t="shared" si="112"/>
        <v>23.610745364288533</v>
      </c>
      <c r="U201">
        <f t="shared" si="113"/>
        <v>23.610745364288533</v>
      </c>
      <c r="V201">
        <f t="shared" si="114"/>
        <v>2.925656221647142</v>
      </c>
      <c r="W201">
        <f t="shared" si="115"/>
        <v>69.605568900684901</v>
      </c>
      <c r="X201">
        <f t="shared" si="116"/>
        <v>2.0118881333564524</v>
      </c>
      <c r="Y201">
        <f t="shared" si="117"/>
        <v>2.8904125993526013</v>
      </c>
      <c r="Z201">
        <f t="shared" si="118"/>
        <v>0.91376808829068956</v>
      </c>
      <c r="AA201">
        <f t="shared" si="119"/>
        <v>-43.076592044779602</v>
      </c>
      <c r="AB201">
        <f t="shared" si="120"/>
        <v>-31.837214745698464</v>
      </c>
      <c r="AC201">
        <f t="shared" si="121"/>
        <v>-2.2580722768848975</v>
      </c>
      <c r="AD201">
        <f t="shared" si="122"/>
        <v>-2.2956901445816413E-3</v>
      </c>
      <c r="AE201">
        <f t="shared" si="123"/>
        <v>7.101165612347228</v>
      </c>
      <c r="AF201">
        <f t="shared" si="124"/>
        <v>0.90240622722241903</v>
      </c>
      <c r="AG201">
        <f t="shared" si="125"/>
        <v>7.1516330643491477</v>
      </c>
      <c r="AH201">
        <v>427.47651667661398</v>
      </c>
      <c r="AI201">
        <v>418.87280606060602</v>
      </c>
      <c r="AJ201">
        <v>-2.56397411545271E-2</v>
      </c>
      <c r="AK201">
        <v>67.039056257459094</v>
      </c>
      <c r="AL201">
        <f t="shared" si="126"/>
        <v>0.97679347040316555</v>
      </c>
      <c r="AM201">
        <v>18.943694888948301</v>
      </c>
      <c r="AN201">
        <v>20.091804848484799</v>
      </c>
      <c r="AO201">
        <v>-4.8424606330950596E-6</v>
      </c>
      <c r="AP201">
        <v>77.564971249136903</v>
      </c>
      <c r="AQ201">
        <v>1</v>
      </c>
      <c r="AR201">
        <v>0</v>
      </c>
      <c r="AS201">
        <f t="shared" si="127"/>
        <v>1</v>
      </c>
      <c r="AT201">
        <f t="shared" si="128"/>
        <v>0</v>
      </c>
      <c r="AU201">
        <f t="shared" si="129"/>
        <v>53770.579757712869</v>
      </c>
      <c r="AV201" t="s">
        <v>484</v>
      </c>
      <c r="AW201">
        <v>10531.5</v>
      </c>
      <c r="AX201">
        <v>1256.3007692307699</v>
      </c>
      <c r="AY201">
        <v>6278</v>
      </c>
      <c r="AZ201">
        <f t="shared" si="130"/>
        <v>0.79988837699414306</v>
      </c>
      <c r="BA201">
        <v>-1.58532174459789</v>
      </c>
      <c r="BB201" t="s">
        <v>1173</v>
      </c>
      <c r="BC201">
        <v>10511.4</v>
      </c>
      <c r="BD201">
        <v>2279.3312000000001</v>
      </c>
      <c r="BE201">
        <v>2878.46</v>
      </c>
      <c r="BF201">
        <f t="shared" si="131"/>
        <v>0.20814213155645722</v>
      </c>
      <c r="BG201">
        <v>0.5</v>
      </c>
      <c r="BH201">
        <f t="shared" si="132"/>
        <v>336.56437868860917</v>
      </c>
      <c r="BI201">
        <f t="shared" si="133"/>
        <v>7.1516330643491477</v>
      </c>
      <c r="BJ201">
        <f t="shared" si="134"/>
        <v>35.026613593110888</v>
      </c>
      <c r="BK201">
        <f t="shared" si="135"/>
        <v>2.5959238000734793E-2</v>
      </c>
      <c r="BL201">
        <f t="shared" si="136"/>
        <v>1.1810273549050534</v>
      </c>
      <c r="BM201">
        <f t="shared" si="137"/>
        <v>1016.1472669419722</v>
      </c>
      <c r="BN201" t="s">
        <v>438</v>
      </c>
      <c r="BO201">
        <v>0</v>
      </c>
      <c r="BP201">
        <f t="shared" si="138"/>
        <v>1016.1472669419722</v>
      </c>
      <c r="BQ201">
        <f t="shared" si="139"/>
        <v>0.64698232146982337</v>
      </c>
      <c r="BR201">
        <f t="shared" si="140"/>
        <v>0.32171223949921396</v>
      </c>
      <c r="BS201">
        <f t="shared" si="141"/>
        <v>0.6460728136008268</v>
      </c>
      <c r="BT201">
        <f t="shared" si="142"/>
        <v>0.36934031421557317</v>
      </c>
      <c r="BU201">
        <f t="shared" si="143"/>
        <v>0.67697005411438282</v>
      </c>
      <c r="BV201">
        <f t="shared" si="144"/>
        <v>0.14342233937257887</v>
      </c>
      <c r="BW201">
        <f t="shared" si="145"/>
        <v>0.85657766062742113</v>
      </c>
      <c r="DF201">
        <f t="shared" si="146"/>
        <v>399.9726</v>
      </c>
      <c r="DG201">
        <f t="shared" si="147"/>
        <v>336.56437868860917</v>
      </c>
      <c r="DH201">
        <f t="shared" si="148"/>
        <v>0.84146858731975427</v>
      </c>
      <c r="DI201">
        <f t="shared" si="149"/>
        <v>0.19293717463950877</v>
      </c>
      <c r="DJ201">
        <v>1716948380.0999999</v>
      </c>
      <c r="DK201">
        <v>410.51706666666701</v>
      </c>
      <c r="DL201">
        <v>419.47893333333298</v>
      </c>
      <c r="DM201">
        <v>20.006740000000001</v>
      </c>
      <c r="DN201">
        <v>18.946000000000002</v>
      </c>
      <c r="DO201">
        <v>410.57806666666698</v>
      </c>
      <c r="DP201">
        <v>19.59374</v>
      </c>
      <c r="DQ201">
        <v>500.22739999999999</v>
      </c>
      <c r="DR201">
        <v>100.460533333333</v>
      </c>
      <c r="DS201">
        <v>9.9984439999999994E-2</v>
      </c>
      <c r="DT201">
        <v>23.4097333333333</v>
      </c>
      <c r="DU201">
        <v>22.496966666666701</v>
      </c>
      <c r="DV201">
        <v>999.9</v>
      </c>
      <c r="DW201">
        <v>0</v>
      </c>
      <c r="DX201">
        <v>0</v>
      </c>
      <c r="DY201">
        <v>10001.254000000001</v>
      </c>
      <c r="DZ201">
        <v>0</v>
      </c>
      <c r="EA201">
        <v>0.22148200000000001</v>
      </c>
      <c r="EB201">
        <v>-8.8622806666666705</v>
      </c>
      <c r="EC201">
        <v>419.036333333333</v>
      </c>
      <c r="ED201">
        <v>427.58</v>
      </c>
      <c r="EE201">
        <v>1.1468973333333301</v>
      </c>
      <c r="EF201">
        <v>419.47893333333298</v>
      </c>
      <c r="EG201">
        <v>18.946000000000002</v>
      </c>
      <c r="EH201">
        <v>2.0185420000000001</v>
      </c>
      <c r="EI201">
        <v>1.903324</v>
      </c>
      <c r="EJ201">
        <v>17.590540000000001</v>
      </c>
      <c r="EK201">
        <v>16.662226666666701</v>
      </c>
      <c r="EL201">
        <v>399.9726</v>
      </c>
      <c r="EM201">
        <v>0.95001233333333401</v>
      </c>
      <c r="EN201">
        <v>4.9987846666666703E-2</v>
      </c>
      <c r="EO201">
        <v>0</v>
      </c>
      <c r="EP201">
        <v>2279.2600000000002</v>
      </c>
      <c r="EQ201">
        <v>8.3295499999999993</v>
      </c>
      <c r="ER201">
        <v>4829.27066666667</v>
      </c>
      <c r="ES201">
        <v>3981.0486666666702</v>
      </c>
      <c r="ET201">
        <v>37.8832666666667</v>
      </c>
      <c r="EU201">
        <v>41.0041333333333</v>
      </c>
      <c r="EV201">
        <v>39.712200000000003</v>
      </c>
      <c r="EW201">
        <v>41.207999999999998</v>
      </c>
      <c r="EX201">
        <v>40.8791333333333</v>
      </c>
      <c r="EY201">
        <v>372.066666666667</v>
      </c>
      <c r="EZ201">
        <v>19.579999999999998</v>
      </c>
      <c r="FA201">
        <v>0</v>
      </c>
      <c r="FB201">
        <v>299</v>
      </c>
      <c r="FC201">
        <v>0</v>
      </c>
      <c r="FD201">
        <v>2279.3312000000001</v>
      </c>
      <c r="FE201">
        <v>0.563846147626618</v>
      </c>
      <c r="FF201">
        <v>1.1953846318253101</v>
      </c>
      <c r="FG201">
        <v>4829.4283999999998</v>
      </c>
      <c r="FH201">
        <v>15</v>
      </c>
      <c r="FI201">
        <v>1716948420.0999999</v>
      </c>
      <c r="FJ201" t="s">
        <v>1174</v>
      </c>
      <c r="FK201">
        <v>1716948420.0999999</v>
      </c>
      <c r="FL201">
        <v>1716948412.0999999</v>
      </c>
      <c r="FM201">
        <v>185</v>
      </c>
      <c r="FN201">
        <v>-0.113</v>
      </c>
      <c r="FO201">
        <v>-2E-3</v>
      </c>
      <c r="FP201">
        <v>-6.0999999999999999E-2</v>
      </c>
      <c r="FQ201">
        <v>0.41299999999999998</v>
      </c>
      <c r="FR201">
        <v>420</v>
      </c>
      <c r="FS201">
        <v>19</v>
      </c>
      <c r="FT201">
        <v>0.14000000000000001</v>
      </c>
      <c r="FU201">
        <v>7.0000000000000007E-2</v>
      </c>
      <c r="FV201">
        <v>-8.8344819047618994</v>
      </c>
      <c r="FW201">
        <v>-0.36150389610389699</v>
      </c>
      <c r="FX201">
        <v>4.5774475692718801E-2</v>
      </c>
      <c r="FY201">
        <v>1</v>
      </c>
      <c r="FZ201">
        <v>410.65687500000001</v>
      </c>
      <c r="GA201">
        <v>-1.00500000000069</v>
      </c>
      <c r="GB201">
        <v>8.0743324027442498E-2</v>
      </c>
      <c r="GC201">
        <v>0</v>
      </c>
      <c r="GD201">
        <v>1.1455757142857099</v>
      </c>
      <c r="GE201">
        <v>2.1456623376623501E-2</v>
      </c>
      <c r="GF201">
        <v>2.6564773872260602E-3</v>
      </c>
      <c r="GG201">
        <v>1</v>
      </c>
      <c r="GH201">
        <v>9.9984613333333305E-2</v>
      </c>
      <c r="GI201">
        <v>7.4565000000015303E-4</v>
      </c>
      <c r="GJ201">
        <v>2.2718354654821001E-4</v>
      </c>
      <c r="GK201">
        <v>1</v>
      </c>
      <c r="GL201">
        <v>3</v>
      </c>
      <c r="GM201">
        <v>4</v>
      </c>
      <c r="GN201" t="s">
        <v>448</v>
      </c>
      <c r="GO201">
        <v>2.9513099999999999</v>
      </c>
      <c r="GP201">
        <v>2.88592</v>
      </c>
      <c r="GQ201">
        <v>0.10040200000000001</v>
      </c>
      <c r="GR201">
        <v>0.104432</v>
      </c>
      <c r="GS201">
        <v>0.10190100000000001</v>
      </c>
      <c r="GT201">
        <v>0.103632</v>
      </c>
      <c r="GU201">
        <v>33174.400000000001</v>
      </c>
      <c r="GV201">
        <v>24816.3</v>
      </c>
      <c r="GW201">
        <v>34662.300000000003</v>
      </c>
      <c r="GX201">
        <v>24822.6</v>
      </c>
      <c r="GY201">
        <v>41656.400000000001</v>
      </c>
      <c r="GZ201">
        <v>28455.3</v>
      </c>
      <c r="HA201">
        <v>47557.5</v>
      </c>
      <c r="HB201">
        <v>32860.699999999997</v>
      </c>
      <c r="HC201">
        <v>2.1342699999999999</v>
      </c>
      <c r="HD201">
        <v>2.1714699999999998</v>
      </c>
      <c r="HE201">
        <v>4.5373999999999998E-2</v>
      </c>
      <c r="HF201">
        <v>0</v>
      </c>
      <c r="HG201">
        <v>21.7483</v>
      </c>
      <c r="HH201">
        <v>999.9</v>
      </c>
      <c r="HI201">
        <v>59.822000000000003</v>
      </c>
      <c r="HJ201">
        <v>27.271000000000001</v>
      </c>
      <c r="HK201">
        <v>21.6541</v>
      </c>
      <c r="HL201">
        <v>61.2288</v>
      </c>
      <c r="HM201">
        <v>30.837299999999999</v>
      </c>
      <c r="HN201">
        <v>1</v>
      </c>
      <c r="HO201">
        <v>-0.34708299999999997</v>
      </c>
      <c r="HP201">
        <v>5.0190600000000002E-2</v>
      </c>
      <c r="HQ201">
        <v>20.352499999999999</v>
      </c>
      <c r="HR201">
        <v>5.2165400000000002</v>
      </c>
      <c r="HS201">
        <v>11.950100000000001</v>
      </c>
      <c r="HT201">
        <v>4.9894999999999996</v>
      </c>
      <c r="HU201">
        <v>3.2989999999999999</v>
      </c>
      <c r="HV201">
        <v>9999</v>
      </c>
      <c r="HW201">
        <v>999.9</v>
      </c>
      <c r="HX201">
        <v>9999</v>
      </c>
      <c r="HY201">
        <v>9999</v>
      </c>
      <c r="HZ201">
        <v>1.87026</v>
      </c>
      <c r="IA201">
        <v>1.8795599999999999</v>
      </c>
      <c r="IB201">
        <v>1.8794299999999999</v>
      </c>
      <c r="IC201">
        <v>1.87199</v>
      </c>
      <c r="ID201">
        <v>1.8760699999999999</v>
      </c>
      <c r="IE201">
        <v>1.87723</v>
      </c>
      <c r="IF201">
        <v>1.8773200000000001</v>
      </c>
      <c r="IG201">
        <v>1.88019</v>
      </c>
      <c r="IH201">
        <v>5</v>
      </c>
      <c r="II201">
        <v>0</v>
      </c>
      <c r="IJ201">
        <v>0</v>
      </c>
      <c r="IK201">
        <v>0</v>
      </c>
      <c r="IL201" t="s">
        <v>441</v>
      </c>
      <c r="IM201" t="s">
        <v>442</v>
      </c>
      <c r="IN201" t="s">
        <v>443</v>
      </c>
      <c r="IO201" t="s">
        <v>443</v>
      </c>
      <c r="IP201" t="s">
        <v>443</v>
      </c>
      <c r="IQ201" t="s">
        <v>443</v>
      </c>
      <c r="IR201">
        <v>0</v>
      </c>
      <c r="IS201">
        <v>100</v>
      </c>
      <c r="IT201">
        <v>100</v>
      </c>
      <c r="IU201">
        <v>-6.0999999999999999E-2</v>
      </c>
      <c r="IV201">
        <v>0.41299999999999998</v>
      </c>
      <c r="IW201">
        <v>-0.866931763399171</v>
      </c>
      <c r="IX201">
        <v>3.1429845563750499E-3</v>
      </c>
      <c r="IY201">
        <v>-2.6191379260519398E-6</v>
      </c>
      <c r="IZ201">
        <v>8.1946225552374905E-10</v>
      </c>
      <c r="JA201">
        <v>8.9034585088318807E-3</v>
      </c>
      <c r="JB201">
        <v>-4.0743828274618102E-2</v>
      </c>
      <c r="JC201">
        <v>3.8132344040852999E-3</v>
      </c>
      <c r="JD201">
        <v>-2.3311986755717701E-5</v>
      </c>
      <c r="JE201">
        <v>5</v>
      </c>
      <c r="JF201">
        <v>2227</v>
      </c>
      <c r="JG201">
        <v>1</v>
      </c>
      <c r="JH201">
        <v>23</v>
      </c>
      <c r="JI201">
        <v>4.5999999999999996</v>
      </c>
      <c r="JJ201">
        <v>4.5999999999999996</v>
      </c>
      <c r="JK201">
        <v>0.161133</v>
      </c>
      <c r="JL201">
        <v>4.99878</v>
      </c>
      <c r="JM201">
        <v>1.5954600000000001</v>
      </c>
      <c r="JN201">
        <v>2.3156699999999999</v>
      </c>
      <c r="JO201">
        <v>1.49658</v>
      </c>
      <c r="JP201">
        <v>2.2607400000000002</v>
      </c>
      <c r="JQ201">
        <v>30.200500000000002</v>
      </c>
      <c r="JR201">
        <v>24.3064</v>
      </c>
      <c r="JS201">
        <v>2</v>
      </c>
      <c r="JT201">
        <v>506.31</v>
      </c>
      <c r="JU201">
        <v>550.35799999999995</v>
      </c>
      <c r="JV201">
        <v>21.9999</v>
      </c>
      <c r="JW201">
        <v>22.876899999999999</v>
      </c>
      <c r="JX201">
        <v>30</v>
      </c>
      <c r="JY201">
        <v>22.9191</v>
      </c>
      <c r="JZ201">
        <v>22.889299999999999</v>
      </c>
      <c r="KA201">
        <v>-1</v>
      </c>
      <c r="KB201">
        <v>20.05</v>
      </c>
      <c r="KC201">
        <v>95.7</v>
      </c>
      <c r="KD201">
        <v>22</v>
      </c>
      <c r="KE201">
        <v>400</v>
      </c>
      <c r="KF201">
        <v>15.3735</v>
      </c>
      <c r="KG201">
        <v>100.571</v>
      </c>
      <c r="KH201">
        <v>100.505</v>
      </c>
    </row>
    <row r="202" spans="1:294" x14ac:dyDescent="0.35">
      <c r="A202">
        <v>184</v>
      </c>
      <c r="B202">
        <v>1716948688.0999999</v>
      </c>
      <c r="C202">
        <v>59702.099999904603</v>
      </c>
      <c r="D202" t="s">
        <v>1175</v>
      </c>
      <c r="E202" t="s">
        <v>1176</v>
      </c>
      <c r="F202">
        <v>15</v>
      </c>
      <c r="G202">
        <v>1716948680.0999999</v>
      </c>
      <c r="H202">
        <f t="shared" si="100"/>
        <v>9.7690912469643783E-4</v>
      </c>
      <c r="I202">
        <f t="shared" si="101"/>
        <v>0.97690912469643776</v>
      </c>
      <c r="J202">
        <f t="shared" si="102"/>
        <v>6.9080644573011014</v>
      </c>
      <c r="K202">
        <f t="shared" si="103"/>
        <v>412.66226666666699</v>
      </c>
      <c r="L202">
        <f t="shared" si="104"/>
        <v>301.97735032230776</v>
      </c>
      <c r="M202">
        <f t="shared" si="105"/>
        <v>30.367322572925474</v>
      </c>
      <c r="N202">
        <f t="shared" si="106"/>
        <v>41.497973779047165</v>
      </c>
      <c r="O202">
        <f t="shared" si="107"/>
        <v>0.10671640333692674</v>
      </c>
      <c r="P202">
        <f t="shared" si="108"/>
        <v>2.9361253525854938</v>
      </c>
      <c r="Q202">
        <f t="shared" si="109"/>
        <v>0.10460750340679506</v>
      </c>
      <c r="R202">
        <f t="shared" si="110"/>
        <v>6.5565694751722109E-2</v>
      </c>
      <c r="S202">
        <f t="shared" si="111"/>
        <v>77.174492622446209</v>
      </c>
      <c r="T202">
        <f t="shared" si="112"/>
        <v>23.619479111892272</v>
      </c>
      <c r="U202">
        <f t="shared" si="113"/>
        <v>23.619479111892272</v>
      </c>
      <c r="V202">
        <f t="shared" si="114"/>
        <v>2.9271959993995509</v>
      </c>
      <c r="W202">
        <f t="shared" si="115"/>
        <v>69.543129473531735</v>
      </c>
      <c r="X202">
        <f t="shared" si="116"/>
        <v>2.0111299029218594</v>
      </c>
      <c r="Y202">
        <f t="shared" si="117"/>
        <v>2.8919174592039321</v>
      </c>
      <c r="Z202">
        <f t="shared" si="118"/>
        <v>0.91606609647769144</v>
      </c>
      <c r="AA202">
        <f t="shared" si="119"/>
        <v>-43.08169239911291</v>
      </c>
      <c r="AB202">
        <f t="shared" si="120"/>
        <v>-31.835624897832552</v>
      </c>
      <c r="AC202">
        <f t="shared" si="121"/>
        <v>-2.2594735964609449</v>
      </c>
      <c r="AD202">
        <f t="shared" si="122"/>
        <v>-2.2982709602032969E-3</v>
      </c>
      <c r="AE202">
        <f t="shared" si="123"/>
        <v>6.9892294780461999</v>
      </c>
      <c r="AF202">
        <f t="shared" si="124"/>
        <v>0.90451862216520162</v>
      </c>
      <c r="AG202">
        <f t="shared" si="125"/>
        <v>6.9080644573011014</v>
      </c>
      <c r="AH202">
        <v>429.72220440332302</v>
      </c>
      <c r="AI202">
        <v>421.15269696969699</v>
      </c>
      <c r="AJ202">
        <v>2.2714438245527799E-2</v>
      </c>
      <c r="AK202">
        <v>67.039347979764202</v>
      </c>
      <c r="AL202">
        <f t="shared" si="126"/>
        <v>0.97690912469643776</v>
      </c>
      <c r="AM202">
        <v>18.9352656231103</v>
      </c>
      <c r="AN202">
        <v>20.083432121212098</v>
      </c>
      <c r="AO202">
        <v>1.6236079126594301E-6</v>
      </c>
      <c r="AP202">
        <v>77.575440734588597</v>
      </c>
      <c r="AQ202">
        <v>1</v>
      </c>
      <c r="AR202">
        <v>0</v>
      </c>
      <c r="AS202">
        <f t="shared" si="127"/>
        <v>1</v>
      </c>
      <c r="AT202">
        <f t="shared" si="128"/>
        <v>0</v>
      </c>
      <c r="AU202">
        <f t="shared" si="129"/>
        <v>53718.828146274282</v>
      </c>
      <c r="AV202" t="s">
        <v>484</v>
      </c>
      <c r="AW202">
        <v>10531.5</v>
      </c>
      <c r="AX202">
        <v>1256.3007692307699</v>
      </c>
      <c r="AY202">
        <v>6278</v>
      </c>
      <c r="AZ202">
        <f t="shared" si="130"/>
        <v>0.79988837699414306</v>
      </c>
      <c r="BA202">
        <v>-1.58532174459789</v>
      </c>
      <c r="BB202" t="s">
        <v>1177</v>
      </c>
      <c r="BC202">
        <v>10509.9</v>
      </c>
      <c r="BD202">
        <v>2280.7624000000001</v>
      </c>
      <c r="BE202">
        <v>2876.41</v>
      </c>
      <c r="BF202">
        <f t="shared" si="131"/>
        <v>0.20708021457302672</v>
      </c>
      <c r="BG202">
        <v>0.5</v>
      </c>
      <c r="BH202">
        <f t="shared" si="132"/>
        <v>336.58605431122311</v>
      </c>
      <c r="BI202">
        <f t="shared" si="133"/>
        <v>6.9080644573011014</v>
      </c>
      <c r="BJ202">
        <f t="shared" si="134"/>
        <v>34.850156174528252</v>
      </c>
      <c r="BK202">
        <f t="shared" si="135"/>
        <v>2.5233921884492611E-2</v>
      </c>
      <c r="BL202">
        <f t="shared" si="136"/>
        <v>1.1825817599021002</v>
      </c>
      <c r="BM202">
        <f t="shared" si="137"/>
        <v>1015.8916751356481</v>
      </c>
      <c r="BN202" t="s">
        <v>438</v>
      </c>
      <c r="BO202">
        <v>0</v>
      </c>
      <c r="BP202">
        <f t="shared" si="138"/>
        <v>1015.8916751356481</v>
      </c>
      <c r="BQ202">
        <f t="shared" si="139"/>
        <v>0.6468195858255088</v>
      </c>
      <c r="BR202">
        <f t="shared" si="140"/>
        <v>0.32015142879252628</v>
      </c>
      <c r="BS202">
        <f t="shared" si="141"/>
        <v>0.64643101015745197</v>
      </c>
      <c r="BT202">
        <f t="shared" si="142"/>
        <v>0.36765891378643989</v>
      </c>
      <c r="BU202">
        <f t="shared" si="143"/>
        <v>0.67737828246614051</v>
      </c>
      <c r="BV202">
        <f t="shared" si="144"/>
        <v>0.14260107554084139</v>
      </c>
      <c r="BW202">
        <f t="shared" si="145"/>
        <v>0.85739892445915866</v>
      </c>
      <c r="DF202">
        <f t="shared" si="146"/>
        <v>399.9984</v>
      </c>
      <c r="DG202">
        <f t="shared" si="147"/>
        <v>336.58605431122311</v>
      </c>
      <c r="DH202">
        <f t="shared" si="148"/>
        <v>0.84146850165206433</v>
      </c>
      <c r="DI202">
        <f t="shared" si="149"/>
        <v>0.19293700330412875</v>
      </c>
      <c r="DJ202">
        <v>1716948680.0999999</v>
      </c>
      <c r="DK202">
        <v>412.66226666666699</v>
      </c>
      <c r="DL202">
        <v>421.492866666667</v>
      </c>
      <c r="DM202">
        <v>19.998986666666699</v>
      </c>
      <c r="DN202">
        <v>18.9358</v>
      </c>
      <c r="DO202">
        <v>412.66226666666699</v>
      </c>
      <c r="DP202">
        <v>19.585986666666699</v>
      </c>
      <c r="DQ202">
        <v>500.24846666666701</v>
      </c>
      <c r="DR202">
        <v>100.46153333333299</v>
      </c>
      <c r="DS202">
        <v>0.100056933333333</v>
      </c>
      <c r="DT202">
        <v>23.41836</v>
      </c>
      <c r="DU202">
        <v>22.5148333333333</v>
      </c>
      <c r="DV202">
        <v>999.9</v>
      </c>
      <c r="DW202">
        <v>0</v>
      </c>
      <c r="DX202">
        <v>0</v>
      </c>
      <c r="DY202">
        <v>9991.4186666666701</v>
      </c>
      <c r="DZ202">
        <v>0</v>
      </c>
      <c r="EA202">
        <v>0.22148200000000001</v>
      </c>
      <c r="EB202">
        <v>-8.9022113333333301</v>
      </c>
      <c r="EC202">
        <v>421.046533333333</v>
      </c>
      <c r="ED202">
        <v>429.62833333333299</v>
      </c>
      <c r="EE202">
        <v>1.1471466666666701</v>
      </c>
      <c r="EF202">
        <v>421.492866666667</v>
      </c>
      <c r="EG202">
        <v>18.9358</v>
      </c>
      <c r="EH202">
        <v>2.0175633333333298</v>
      </c>
      <c r="EI202">
        <v>1.9023206666666701</v>
      </c>
      <c r="EJ202">
        <v>17.5828466666667</v>
      </c>
      <c r="EK202">
        <v>16.653919999999999</v>
      </c>
      <c r="EL202">
        <v>399.9984</v>
      </c>
      <c r="EM202">
        <v>0.95001473333333397</v>
      </c>
      <c r="EN202">
        <v>4.9985460000000002E-2</v>
      </c>
      <c r="EO202">
        <v>0</v>
      </c>
      <c r="EP202">
        <v>2280.7840000000001</v>
      </c>
      <c r="EQ202">
        <v>8.3295499999999993</v>
      </c>
      <c r="ER202">
        <v>4832.1453333333302</v>
      </c>
      <c r="ES202">
        <v>3981.3126666666699</v>
      </c>
      <c r="ET202">
        <v>37.874866666666698</v>
      </c>
      <c r="EU202">
        <v>40.978999999999999</v>
      </c>
      <c r="EV202">
        <v>39.695399999999999</v>
      </c>
      <c r="EW202">
        <v>41.191200000000002</v>
      </c>
      <c r="EX202">
        <v>40.870733333333298</v>
      </c>
      <c r="EY202">
        <v>372.09</v>
      </c>
      <c r="EZ202">
        <v>19.579999999999998</v>
      </c>
      <c r="FA202">
        <v>0</v>
      </c>
      <c r="FB202">
        <v>298.80000019073498</v>
      </c>
      <c r="FC202">
        <v>0</v>
      </c>
      <c r="FD202">
        <v>2280.7624000000001</v>
      </c>
      <c r="FE202">
        <v>2.3015384616659</v>
      </c>
      <c r="FF202">
        <v>1.29384614616125</v>
      </c>
      <c r="FG202">
        <v>4832.2852000000003</v>
      </c>
      <c r="FH202">
        <v>15</v>
      </c>
      <c r="FI202">
        <v>1716948708.0999999</v>
      </c>
      <c r="FJ202" t="s">
        <v>1178</v>
      </c>
      <c r="FK202">
        <v>1716948706.0999999</v>
      </c>
      <c r="FL202">
        <v>1716948708.0999999</v>
      </c>
      <c r="FM202">
        <v>186</v>
      </c>
      <c r="FN202">
        <v>5.8999999999999997E-2</v>
      </c>
      <c r="FO202">
        <v>0</v>
      </c>
      <c r="FP202">
        <v>0</v>
      </c>
      <c r="FQ202">
        <v>0.41299999999999998</v>
      </c>
      <c r="FR202">
        <v>422</v>
      </c>
      <c r="FS202">
        <v>19</v>
      </c>
      <c r="FT202">
        <v>0.1</v>
      </c>
      <c r="FU202">
        <v>0.08</v>
      </c>
      <c r="FV202">
        <v>-8.9026414999999997</v>
      </c>
      <c r="FW202">
        <v>-0.27679894736842198</v>
      </c>
      <c r="FX202">
        <v>4.8332947072881799E-2</v>
      </c>
      <c r="FY202">
        <v>1</v>
      </c>
      <c r="FZ202">
        <v>412.5772</v>
      </c>
      <c r="GA202">
        <v>0.59078571428540205</v>
      </c>
      <c r="GB202">
        <v>4.46351132331207E-2</v>
      </c>
      <c r="GC202">
        <v>1</v>
      </c>
      <c r="GD202">
        <v>1.147986</v>
      </c>
      <c r="GE202">
        <v>-1.03606015037593E-2</v>
      </c>
      <c r="GF202">
        <v>1.8828977667414699E-3</v>
      </c>
      <c r="GG202">
        <v>1</v>
      </c>
      <c r="GH202">
        <v>0.10005375</v>
      </c>
      <c r="GI202">
        <v>-1.05922941176491E-3</v>
      </c>
      <c r="GJ202">
        <v>1.8659492892359199E-4</v>
      </c>
      <c r="GK202">
        <v>1</v>
      </c>
      <c r="GL202">
        <v>4</v>
      </c>
      <c r="GM202">
        <v>4</v>
      </c>
      <c r="GN202" t="s">
        <v>440</v>
      </c>
      <c r="GO202">
        <v>2.9513699999999998</v>
      </c>
      <c r="GP202">
        <v>2.8859400000000002</v>
      </c>
      <c r="GQ202">
        <v>0.100842</v>
      </c>
      <c r="GR202">
        <v>0.104876</v>
      </c>
      <c r="GS202">
        <v>0.101886</v>
      </c>
      <c r="GT202">
        <v>0.10362399999999999</v>
      </c>
      <c r="GU202">
        <v>33157.199999999997</v>
      </c>
      <c r="GV202">
        <v>24803.5</v>
      </c>
      <c r="GW202">
        <v>34661.300000000003</v>
      </c>
      <c r="GX202">
        <v>24822.1</v>
      </c>
      <c r="GY202">
        <v>41653.5</v>
      </c>
      <c r="GZ202">
        <v>28454.3</v>
      </c>
      <c r="HA202">
        <v>47553.3</v>
      </c>
      <c r="HB202">
        <v>32859.199999999997</v>
      </c>
      <c r="HC202">
        <v>2.1344500000000002</v>
      </c>
      <c r="HD202">
        <v>2.17178</v>
      </c>
      <c r="HE202">
        <v>4.45172E-2</v>
      </c>
      <c r="HF202">
        <v>0</v>
      </c>
      <c r="HG202">
        <v>21.7744</v>
      </c>
      <c r="HH202">
        <v>999.9</v>
      </c>
      <c r="HI202">
        <v>59.845999999999997</v>
      </c>
      <c r="HJ202">
        <v>27.260999999999999</v>
      </c>
      <c r="HK202">
        <v>21.650500000000001</v>
      </c>
      <c r="HL202">
        <v>61.378799999999998</v>
      </c>
      <c r="HM202">
        <v>30.909500000000001</v>
      </c>
      <c r="HN202">
        <v>1</v>
      </c>
      <c r="HO202">
        <v>-0.346169</v>
      </c>
      <c r="HP202">
        <v>6.1819199999999998E-2</v>
      </c>
      <c r="HQ202">
        <v>20.352599999999999</v>
      </c>
      <c r="HR202">
        <v>5.2138499999999999</v>
      </c>
      <c r="HS202">
        <v>11.950100000000001</v>
      </c>
      <c r="HT202">
        <v>4.9889999999999999</v>
      </c>
      <c r="HU202">
        <v>3.2989999999999999</v>
      </c>
      <c r="HV202">
        <v>9999</v>
      </c>
      <c r="HW202">
        <v>999.9</v>
      </c>
      <c r="HX202">
        <v>9999</v>
      </c>
      <c r="HY202">
        <v>9999</v>
      </c>
      <c r="HZ202">
        <v>1.8702700000000001</v>
      </c>
      <c r="IA202">
        <v>1.87958</v>
      </c>
      <c r="IB202">
        <v>1.8794500000000001</v>
      </c>
      <c r="IC202">
        <v>1.87205</v>
      </c>
      <c r="ID202">
        <v>1.8760699999999999</v>
      </c>
      <c r="IE202">
        <v>1.8772200000000001</v>
      </c>
      <c r="IF202">
        <v>1.87734</v>
      </c>
      <c r="IG202">
        <v>1.88019</v>
      </c>
      <c r="IH202">
        <v>5</v>
      </c>
      <c r="II202">
        <v>0</v>
      </c>
      <c r="IJ202">
        <v>0</v>
      </c>
      <c r="IK202">
        <v>0</v>
      </c>
      <c r="IL202" t="s">
        <v>441</v>
      </c>
      <c r="IM202" t="s">
        <v>442</v>
      </c>
      <c r="IN202" t="s">
        <v>443</v>
      </c>
      <c r="IO202" t="s">
        <v>443</v>
      </c>
      <c r="IP202" t="s">
        <v>443</v>
      </c>
      <c r="IQ202" t="s">
        <v>443</v>
      </c>
      <c r="IR202">
        <v>0</v>
      </c>
      <c r="IS202">
        <v>100</v>
      </c>
      <c r="IT202">
        <v>100</v>
      </c>
      <c r="IU202">
        <v>0</v>
      </c>
      <c r="IV202">
        <v>0.41299999999999998</v>
      </c>
      <c r="IW202">
        <v>-0.98003577470742398</v>
      </c>
      <c r="IX202">
        <v>3.1429845563750499E-3</v>
      </c>
      <c r="IY202">
        <v>-2.6191379260519398E-6</v>
      </c>
      <c r="IZ202">
        <v>8.1946225552374905E-10</v>
      </c>
      <c r="JA202">
        <v>7.3143135875734901E-3</v>
      </c>
      <c r="JB202">
        <v>-4.0743828274618102E-2</v>
      </c>
      <c r="JC202">
        <v>3.8132344040852999E-3</v>
      </c>
      <c r="JD202">
        <v>-2.3311986755717701E-5</v>
      </c>
      <c r="JE202">
        <v>5</v>
      </c>
      <c r="JF202">
        <v>2227</v>
      </c>
      <c r="JG202">
        <v>1</v>
      </c>
      <c r="JH202">
        <v>23</v>
      </c>
      <c r="JI202">
        <v>4.5</v>
      </c>
      <c r="JJ202">
        <v>4.5999999999999996</v>
      </c>
      <c r="JK202">
        <v>0.161133</v>
      </c>
      <c r="JL202">
        <v>4.99878</v>
      </c>
      <c r="JM202">
        <v>1.5954600000000001</v>
      </c>
      <c r="JN202">
        <v>2.3156699999999999</v>
      </c>
      <c r="JO202">
        <v>1.49658</v>
      </c>
      <c r="JP202">
        <v>2.4096700000000002</v>
      </c>
      <c r="JQ202">
        <v>30.178999999999998</v>
      </c>
      <c r="JR202">
        <v>24.315200000000001</v>
      </c>
      <c r="JS202">
        <v>2</v>
      </c>
      <c r="JT202">
        <v>506.39600000000002</v>
      </c>
      <c r="JU202">
        <v>550.54499999999996</v>
      </c>
      <c r="JV202">
        <v>21.9999</v>
      </c>
      <c r="JW202">
        <v>22.875</v>
      </c>
      <c r="JX202">
        <v>30.0001</v>
      </c>
      <c r="JY202">
        <v>22.917200000000001</v>
      </c>
      <c r="JZ202">
        <v>22.8874</v>
      </c>
      <c r="KA202">
        <v>-1</v>
      </c>
      <c r="KB202">
        <v>20.05</v>
      </c>
      <c r="KC202">
        <v>95.7</v>
      </c>
      <c r="KD202">
        <v>22</v>
      </c>
      <c r="KE202">
        <v>400</v>
      </c>
      <c r="KF202">
        <v>15.3735</v>
      </c>
      <c r="KG202">
        <v>100.565</v>
      </c>
      <c r="KH202">
        <v>100.502</v>
      </c>
    </row>
    <row r="203" spans="1:294" x14ac:dyDescent="0.35">
      <c r="A203">
        <v>185</v>
      </c>
      <c r="B203">
        <v>1716948989</v>
      </c>
      <c r="C203">
        <v>60003</v>
      </c>
      <c r="D203" t="s">
        <v>1179</v>
      </c>
      <c r="E203" t="s">
        <v>1180</v>
      </c>
      <c r="F203">
        <v>15</v>
      </c>
      <c r="G203">
        <v>1716948980.5</v>
      </c>
      <c r="H203">
        <f t="shared" si="100"/>
        <v>9.8443880265071762E-4</v>
      </c>
      <c r="I203">
        <f t="shared" si="101"/>
        <v>0.98443880265071759</v>
      </c>
      <c r="J203">
        <f t="shared" si="102"/>
        <v>7.2038427693733684</v>
      </c>
      <c r="K203">
        <f t="shared" si="103"/>
        <v>416.7765</v>
      </c>
      <c r="L203">
        <f t="shared" si="104"/>
        <v>302.26746053474045</v>
      </c>
      <c r="M203">
        <f t="shared" si="105"/>
        <v>30.396122868059617</v>
      </c>
      <c r="N203">
        <f t="shared" si="106"/>
        <v>41.911192425768355</v>
      </c>
      <c r="O203">
        <f t="shared" si="107"/>
        <v>0.10743722845375422</v>
      </c>
      <c r="P203">
        <f t="shared" si="108"/>
        <v>2.9374509212702646</v>
      </c>
      <c r="Q203">
        <f t="shared" si="109"/>
        <v>0.10530099402759154</v>
      </c>
      <c r="R203">
        <f t="shared" si="110"/>
        <v>6.6001515622243226E-2</v>
      </c>
      <c r="S203">
        <f t="shared" si="111"/>
        <v>77.173510010571349</v>
      </c>
      <c r="T203">
        <f t="shared" si="112"/>
        <v>23.626013126729486</v>
      </c>
      <c r="U203">
        <f t="shared" si="113"/>
        <v>23.626013126729486</v>
      </c>
      <c r="V203">
        <f t="shared" si="114"/>
        <v>2.9283484231095942</v>
      </c>
      <c r="W203">
        <f t="shared" si="115"/>
        <v>69.513657711627275</v>
      </c>
      <c r="X203">
        <f t="shared" si="116"/>
        <v>2.0113189556439504</v>
      </c>
      <c r="Y203">
        <f t="shared" si="117"/>
        <v>2.8934155126576298</v>
      </c>
      <c r="Z203">
        <f t="shared" si="118"/>
        <v>0.91702946746564384</v>
      </c>
      <c r="AA203">
        <f t="shared" si="119"/>
        <v>-43.413751196896648</v>
      </c>
      <c r="AB203">
        <f t="shared" si="120"/>
        <v>-31.525393725701051</v>
      </c>
      <c r="AC203">
        <f t="shared" si="121"/>
        <v>-2.2366168713197165</v>
      </c>
      <c r="AD203">
        <f t="shared" si="122"/>
        <v>-2.2517833460611314E-3</v>
      </c>
      <c r="AE203">
        <f t="shared" si="123"/>
        <v>7.2146178889497801</v>
      </c>
      <c r="AF203">
        <f t="shared" si="124"/>
        <v>0.91050055185636347</v>
      </c>
      <c r="AG203">
        <f t="shared" si="125"/>
        <v>7.2038427693733684</v>
      </c>
      <c r="AH203">
        <v>434.14847654092699</v>
      </c>
      <c r="AI203">
        <v>425.35083636363601</v>
      </c>
      <c r="AJ203">
        <v>-1.7644429729956599E-3</v>
      </c>
      <c r="AK203">
        <v>67.039050915532997</v>
      </c>
      <c r="AL203">
        <f t="shared" si="126"/>
        <v>0.98443880265071759</v>
      </c>
      <c r="AM203">
        <v>18.930140248094801</v>
      </c>
      <c r="AN203">
        <v>20.0872151515151</v>
      </c>
      <c r="AO203">
        <v>-3.55192275382953E-6</v>
      </c>
      <c r="AP203">
        <v>77.564839567282306</v>
      </c>
      <c r="AQ203">
        <v>1</v>
      </c>
      <c r="AR203">
        <v>0</v>
      </c>
      <c r="AS203">
        <f t="shared" si="127"/>
        <v>1</v>
      </c>
      <c r="AT203">
        <f t="shared" si="128"/>
        <v>0</v>
      </c>
      <c r="AU203">
        <f t="shared" si="129"/>
        <v>53756.147144429851</v>
      </c>
      <c r="AV203" t="s">
        <v>484</v>
      </c>
      <c r="AW203">
        <v>10531.5</v>
      </c>
      <c r="AX203">
        <v>1256.3007692307699</v>
      </c>
      <c r="AY203">
        <v>6278</v>
      </c>
      <c r="AZ203">
        <f t="shared" si="130"/>
        <v>0.79988837699414306</v>
      </c>
      <c r="BA203">
        <v>-1.58532174459789</v>
      </c>
      <c r="BB203" t="s">
        <v>1181</v>
      </c>
      <c r="BC203">
        <v>10514.9</v>
      </c>
      <c r="BD203">
        <v>2281.9724000000001</v>
      </c>
      <c r="BE203">
        <v>2875.62</v>
      </c>
      <c r="BF203">
        <f t="shared" si="131"/>
        <v>0.20644160215883878</v>
      </c>
      <c r="BG203">
        <v>0.5</v>
      </c>
      <c r="BH203">
        <f t="shared" si="132"/>
        <v>336.58172625528567</v>
      </c>
      <c r="BI203">
        <f t="shared" si="133"/>
        <v>7.2038427693733684</v>
      </c>
      <c r="BJ203">
        <f t="shared" si="134"/>
        <v>34.74223541276443</v>
      </c>
      <c r="BK203">
        <f t="shared" si="135"/>
        <v>2.6113017518084088E-2</v>
      </c>
      <c r="BL203">
        <f t="shared" si="136"/>
        <v>1.1831813661053965</v>
      </c>
      <c r="BM203">
        <f t="shared" si="137"/>
        <v>1015.7931158669102</v>
      </c>
      <c r="BN203" t="s">
        <v>438</v>
      </c>
      <c r="BO203">
        <v>0</v>
      </c>
      <c r="BP203">
        <f t="shared" si="138"/>
        <v>1015.7931158669102</v>
      </c>
      <c r="BQ203">
        <f t="shared" si="139"/>
        <v>0.64675683300752174</v>
      </c>
      <c r="BR203">
        <f t="shared" si="140"/>
        <v>0.31919508480312853</v>
      </c>
      <c r="BS203">
        <f t="shared" si="141"/>
        <v>0.64656902986065645</v>
      </c>
      <c r="BT203">
        <f t="shared" si="142"/>
        <v>0.36660319269968628</v>
      </c>
      <c r="BU203">
        <f t="shared" si="143"/>
        <v>0.67753559973340327</v>
      </c>
      <c r="BV203">
        <f t="shared" si="144"/>
        <v>0.14208592959387789</v>
      </c>
      <c r="BW203">
        <f t="shared" si="145"/>
        <v>0.85791407040612211</v>
      </c>
      <c r="DF203">
        <f t="shared" si="146"/>
        <v>399.99324999999999</v>
      </c>
      <c r="DG203">
        <f t="shared" si="147"/>
        <v>336.58172625528567</v>
      </c>
      <c r="DH203">
        <f t="shared" si="148"/>
        <v>0.84146851541941192</v>
      </c>
      <c r="DI203">
        <f t="shared" si="149"/>
        <v>0.1929370308388238</v>
      </c>
      <c r="DJ203">
        <v>1716948980.5</v>
      </c>
      <c r="DK203">
        <v>416.7765</v>
      </c>
      <c r="DL203">
        <v>425.88512500000002</v>
      </c>
      <c r="DM203">
        <v>20.001112500000001</v>
      </c>
      <c r="DN203">
        <v>18.930868749999998</v>
      </c>
      <c r="DO203">
        <v>416.86849999999998</v>
      </c>
      <c r="DP203">
        <v>19.591112500000001</v>
      </c>
      <c r="DQ203">
        <v>500.23531250000002</v>
      </c>
      <c r="DR203">
        <v>100.460375</v>
      </c>
      <c r="DS203">
        <v>9.9979112499999995E-2</v>
      </c>
      <c r="DT203">
        <v>23.42694375</v>
      </c>
      <c r="DU203">
        <v>22.520106250000001</v>
      </c>
      <c r="DV203">
        <v>999.9</v>
      </c>
      <c r="DW203">
        <v>0</v>
      </c>
      <c r="DX203">
        <v>0</v>
      </c>
      <c r="DY203">
        <v>9999.0768750000007</v>
      </c>
      <c r="DZ203">
        <v>0</v>
      </c>
      <c r="EA203">
        <v>0.22148200000000001</v>
      </c>
      <c r="EB203">
        <v>-9.0231293749999999</v>
      </c>
      <c r="EC203">
        <v>425.407625</v>
      </c>
      <c r="ED203">
        <v>434.10306250000002</v>
      </c>
      <c r="EE203">
        <v>1.1572731249999999</v>
      </c>
      <c r="EF203">
        <v>425.88512500000002</v>
      </c>
      <c r="EG203">
        <v>18.930868749999998</v>
      </c>
      <c r="EH203">
        <v>2.0180618749999999</v>
      </c>
      <c r="EI203">
        <v>1.9018018750000001</v>
      </c>
      <c r="EJ203">
        <v>17.586762499999999</v>
      </c>
      <c r="EK203">
        <v>16.649625</v>
      </c>
      <c r="EL203">
        <v>399.99324999999999</v>
      </c>
      <c r="EM203">
        <v>0.95001449999999998</v>
      </c>
      <c r="EN203">
        <v>4.99856625E-2</v>
      </c>
      <c r="EO203">
        <v>0</v>
      </c>
      <c r="EP203">
        <v>2281.9806250000001</v>
      </c>
      <c r="EQ203">
        <v>8.3295499999999993</v>
      </c>
      <c r="ER203">
        <v>4834.6993750000001</v>
      </c>
      <c r="ES203">
        <v>3981.2618750000001</v>
      </c>
      <c r="ET203">
        <v>37.851374999999997</v>
      </c>
      <c r="EU203">
        <v>40.9645625</v>
      </c>
      <c r="EV203">
        <v>39.683124999999997</v>
      </c>
      <c r="EW203">
        <v>41.186999999999998</v>
      </c>
      <c r="EX203">
        <v>40.847375</v>
      </c>
      <c r="EY203">
        <v>372.08625000000001</v>
      </c>
      <c r="EZ203">
        <v>19.579999999999998</v>
      </c>
      <c r="FA203">
        <v>0</v>
      </c>
      <c r="FB203">
        <v>299.700000047684</v>
      </c>
      <c r="FC203">
        <v>0</v>
      </c>
      <c r="FD203">
        <v>2281.9724000000001</v>
      </c>
      <c r="FE203">
        <v>-0.73846152800590403</v>
      </c>
      <c r="FF203">
        <v>5.4484615348368601</v>
      </c>
      <c r="FG203">
        <v>4834.9211999999998</v>
      </c>
      <c r="FH203">
        <v>15</v>
      </c>
      <c r="FI203">
        <v>1716949024</v>
      </c>
      <c r="FJ203" t="s">
        <v>1182</v>
      </c>
      <c r="FK203">
        <v>1716949024</v>
      </c>
      <c r="FL203">
        <v>1716949017</v>
      </c>
      <c r="FM203">
        <v>187</v>
      </c>
      <c r="FN203">
        <v>-9.8000000000000004E-2</v>
      </c>
      <c r="FO203">
        <v>-1E-3</v>
      </c>
      <c r="FP203">
        <v>-9.1999999999999998E-2</v>
      </c>
      <c r="FQ203">
        <v>0.41</v>
      </c>
      <c r="FR203">
        <v>426</v>
      </c>
      <c r="FS203">
        <v>19</v>
      </c>
      <c r="FT203">
        <v>0.24</v>
      </c>
      <c r="FU203">
        <v>0.08</v>
      </c>
      <c r="FV203">
        <v>-9.0032480952380993</v>
      </c>
      <c r="FW203">
        <v>-0.44459610389610499</v>
      </c>
      <c r="FX203">
        <v>5.27081545709642E-2</v>
      </c>
      <c r="FY203">
        <v>1</v>
      </c>
      <c r="FZ203">
        <v>416.86743749999999</v>
      </c>
      <c r="GA203">
        <v>-7.8970588237117806E-2</v>
      </c>
      <c r="GB203">
        <v>1.4190528311156501E-2</v>
      </c>
      <c r="GC203">
        <v>1</v>
      </c>
      <c r="GD203">
        <v>1.1569061904761899</v>
      </c>
      <c r="GE203">
        <v>6.7215584415599898E-3</v>
      </c>
      <c r="GF203">
        <v>1.42413708606626E-3</v>
      </c>
      <c r="GG203">
        <v>1</v>
      </c>
      <c r="GH203">
        <v>9.9987653333333301E-2</v>
      </c>
      <c r="GI203">
        <v>7.4999999998558699E-6</v>
      </c>
      <c r="GJ203">
        <v>2.3184460849648601E-4</v>
      </c>
      <c r="GK203">
        <v>1</v>
      </c>
      <c r="GL203">
        <v>4</v>
      </c>
      <c r="GM203">
        <v>4</v>
      </c>
      <c r="GN203" t="s">
        <v>440</v>
      </c>
      <c r="GO203">
        <v>2.9512499999999999</v>
      </c>
      <c r="GP203">
        <v>2.88592</v>
      </c>
      <c r="GQ203">
        <v>0.101591</v>
      </c>
      <c r="GR203">
        <v>0.105668</v>
      </c>
      <c r="GS203">
        <v>0.1019</v>
      </c>
      <c r="GT203">
        <v>0.103602</v>
      </c>
      <c r="GU203">
        <v>33129.4</v>
      </c>
      <c r="GV203">
        <v>24780.7</v>
      </c>
      <c r="GW203">
        <v>34661</v>
      </c>
      <c r="GX203">
        <v>24821.200000000001</v>
      </c>
      <c r="GY203">
        <v>41655.1</v>
      </c>
      <c r="GZ203">
        <v>28454.6</v>
      </c>
      <c r="HA203">
        <v>47555.9</v>
      </c>
      <c r="HB203">
        <v>32858.699999999997</v>
      </c>
      <c r="HC203">
        <v>2.1343800000000002</v>
      </c>
      <c r="HD203">
        <v>2.1719499999999998</v>
      </c>
      <c r="HE203">
        <v>4.4442700000000002E-2</v>
      </c>
      <c r="HF203">
        <v>0</v>
      </c>
      <c r="HG203">
        <v>21.790900000000001</v>
      </c>
      <c r="HH203">
        <v>999.9</v>
      </c>
      <c r="HI203">
        <v>59.845999999999997</v>
      </c>
      <c r="HJ203">
        <v>27.251000000000001</v>
      </c>
      <c r="HK203">
        <v>21.635400000000001</v>
      </c>
      <c r="HL203">
        <v>61.428800000000003</v>
      </c>
      <c r="HM203">
        <v>31.5625</v>
      </c>
      <c r="HN203">
        <v>1</v>
      </c>
      <c r="HO203">
        <v>-0.34723799999999999</v>
      </c>
      <c r="HP203">
        <v>6.0566399999999999E-2</v>
      </c>
      <c r="HQ203">
        <v>20.352599999999999</v>
      </c>
      <c r="HR203">
        <v>5.21624</v>
      </c>
      <c r="HS203">
        <v>11.950100000000001</v>
      </c>
      <c r="HT203">
        <v>4.9882999999999997</v>
      </c>
      <c r="HU203">
        <v>3.2989999999999999</v>
      </c>
      <c r="HV203">
        <v>9999</v>
      </c>
      <c r="HW203">
        <v>999.9</v>
      </c>
      <c r="HX203">
        <v>9999</v>
      </c>
      <c r="HY203">
        <v>9999</v>
      </c>
      <c r="HZ203">
        <v>1.8702700000000001</v>
      </c>
      <c r="IA203">
        <v>1.87958</v>
      </c>
      <c r="IB203">
        <v>1.8794500000000001</v>
      </c>
      <c r="IC203">
        <v>1.8720300000000001</v>
      </c>
      <c r="ID203">
        <v>1.8760699999999999</v>
      </c>
      <c r="IE203">
        <v>1.8772</v>
      </c>
      <c r="IF203">
        <v>1.8773299999999999</v>
      </c>
      <c r="IG203">
        <v>1.88019</v>
      </c>
      <c r="IH203">
        <v>5</v>
      </c>
      <c r="II203">
        <v>0</v>
      </c>
      <c r="IJ203">
        <v>0</v>
      </c>
      <c r="IK203">
        <v>0</v>
      </c>
      <c r="IL203" t="s">
        <v>441</v>
      </c>
      <c r="IM203" t="s">
        <v>442</v>
      </c>
      <c r="IN203" t="s">
        <v>443</v>
      </c>
      <c r="IO203" t="s">
        <v>443</v>
      </c>
      <c r="IP203" t="s">
        <v>443</v>
      </c>
      <c r="IQ203" t="s">
        <v>443</v>
      </c>
      <c r="IR203">
        <v>0</v>
      </c>
      <c r="IS203">
        <v>100</v>
      </c>
      <c r="IT203">
        <v>100</v>
      </c>
      <c r="IU203">
        <v>-9.1999999999999998E-2</v>
      </c>
      <c r="IV203">
        <v>0.41</v>
      </c>
      <c r="IW203">
        <v>-0.920928732077686</v>
      </c>
      <c r="IX203">
        <v>3.1429845563750499E-3</v>
      </c>
      <c r="IY203">
        <v>-2.6191379260519398E-6</v>
      </c>
      <c r="IZ203">
        <v>8.1946225552374905E-10</v>
      </c>
      <c r="JA203">
        <v>6.9824824870243097E-3</v>
      </c>
      <c r="JB203">
        <v>-4.0743828274618102E-2</v>
      </c>
      <c r="JC203">
        <v>3.8132344040852999E-3</v>
      </c>
      <c r="JD203">
        <v>-2.3311986755717701E-5</v>
      </c>
      <c r="JE203">
        <v>5</v>
      </c>
      <c r="JF203">
        <v>2227</v>
      </c>
      <c r="JG203">
        <v>1</v>
      </c>
      <c r="JH203">
        <v>23</v>
      </c>
      <c r="JI203">
        <v>4.7</v>
      </c>
      <c r="JJ203">
        <v>4.7</v>
      </c>
      <c r="JK203">
        <v>0.161133</v>
      </c>
      <c r="JL203">
        <v>4.99878</v>
      </c>
      <c r="JM203">
        <v>1.5954600000000001</v>
      </c>
      <c r="JN203">
        <v>2.3156699999999999</v>
      </c>
      <c r="JO203">
        <v>1.49658</v>
      </c>
      <c r="JP203">
        <v>2.4316399999999998</v>
      </c>
      <c r="JQ203">
        <v>30.200500000000002</v>
      </c>
      <c r="JR203">
        <v>24.315200000000001</v>
      </c>
      <c r="JS203">
        <v>2</v>
      </c>
      <c r="JT203">
        <v>506.315</v>
      </c>
      <c r="JU203">
        <v>550.62599999999998</v>
      </c>
      <c r="JV203">
        <v>22.0001</v>
      </c>
      <c r="JW203">
        <v>22.873100000000001</v>
      </c>
      <c r="JX203">
        <v>30</v>
      </c>
      <c r="JY203">
        <v>22.913399999999999</v>
      </c>
      <c r="JZ203">
        <v>22.883500000000002</v>
      </c>
      <c r="KA203">
        <v>-1</v>
      </c>
      <c r="KB203">
        <v>20.05</v>
      </c>
      <c r="KC203">
        <v>95.7</v>
      </c>
      <c r="KD203">
        <v>22</v>
      </c>
      <c r="KE203">
        <v>400</v>
      </c>
      <c r="KF203">
        <v>15.3735</v>
      </c>
      <c r="KG203">
        <v>100.568</v>
      </c>
      <c r="KH203">
        <v>100.5</v>
      </c>
    </row>
    <row r="204" spans="1:294" x14ac:dyDescent="0.35">
      <c r="A204">
        <v>186</v>
      </c>
      <c r="B204">
        <v>1716949289</v>
      </c>
      <c r="C204">
        <v>60303</v>
      </c>
      <c r="D204" t="s">
        <v>1183</v>
      </c>
      <c r="E204" t="s">
        <v>1184</v>
      </c>
      <c r="F204">
        <v>15</v>
      </c>
      <c r="G204">
        <v>1716949280.5</v>
      </c>
      <c r="H204">
        <f t="shared" si="100"/>
        <v>9.8634358998453083E-4</v>
      </c>
      <c r="I204">
        <f t="shared" si="101"/>
        <v>0.98634358998453076</v>
      </c>
      <c r="J204">
        <f t="shared" si="102"/>
        <v>6.9536496944481971</v>
      </c>
      <c r="K204">
        <f t="shared" si="103"/>
        <v>418.57218749999998</v>
      </c>
      <c r="L204">
        <f t="shared" si="104"/>
        <v>307.71163572892129</v>
      </c>
      <c r="M204">
        <f t="shared" si="105"/>
        <v>30.943763537347944</v>
      </c>
      <c r="N204">
        <f t="shared" si="106"/>
        <v>42.092002022051297</v>
      </c>
      <c r="O204">
        <f t="shared" si="107"/>
        <v>0.10736013538762333</v>
      </c>
      <c r="P204">
        <f t="shared" si="108"/>
        <v>2.9381313650448195</v>
      </c>
      <c r="Q204">
        <f t="shared" si="109"/>
        <v>0.10522741628256144</v>
      </c>
      <c r="R204">
        <f t="shared" si="110"/>
        <v>6.5955222794871204E-2</v>
      </c>
      <c r="S204">
        <f t="shared" si="111"/>
        <v>77.171587728926838</v>
      </c>
      <c r="T204">
        <f t="shared" si="112"/>
        <v>23.632650068783153</v>
      </c>
      <c r="U204">
        <f t="shared" si="113"/>
        <v>23.632650068783153</v>
      </c>
      <c r="V204">
        <f t="shared" si="114"/>
        <v>2.9295194065800141</v>
      </c>
      <c r="W204">
        <f t="shared" si="115"/>
        <v>69.440288982629738</v>
      </c>
      <c r="X204">
        <f t="shared" si="116"/>
        <v>2.0100674990329739</v>
      </c>
      <c r="Y204">
        <f t="shared" si="117"/>
        <v>2.8946704117774993</v>
      </c>
      <c r="Z204">
        <f t="shared" si="118"/>
        <v>0.9194519075470402</v>
      </c>
      <c r="AA204">
        <f t="shared" si="119"/>
        <v>-43.497752318317808</v>
      </c>
      <c r="AB204">
        <f t="shared" si="120"/>
        <v>-31.445487728609667</v>
      </c>
      <c r="AC204">
        <f t="shared" si="121"/>
        <v>-2.2305871330405744</v>
      </c>
      <c r="AD204">
        <f t="shared" si="122"/>
        <v>-2.2394510412091506E-3</v>
      </c>
      <c r="AE204">
        <f t="shared" si="123"/>
        <v>6.8637845957231471</v>
      </c>
      <c r="AF204">
        <f t="shared" si="124"/>
        <v>0.9157228772411462</v>
      </c>
      <c r="AG204">
        <f t="shared" si="125"/>
        <v>6.9536496944481971</v>
      </c>
      <c r="AH204">
        <v>435.49954283539398</v>
      </c>
      <c r="AI204">
        <v>427.006072727272</v>
      </c>
      <c r="AJ204">
        <v>-1.42704777804503E-3</v>
      </c>
      <c r="AK204">
        <v>67.039039578125298</v>
      </c>
      <c r="AL204">
        <f t="shared" si="126"/>
        <v>0.98634358998453076</v>
      </c>
      <c r="AM204">
        <v>18.913611090241801</v>
      </c>
      <c r="AN204">
        <v>20.072900000000001</v>
      </c>
      <c r="AO204">
        <v>3.7148725981744101E-6</v>
      </c>
      <c r="AP204">
        <v>77.564461574603101</v>
      </c>
      <c r="AQ204">
        <v>1</v>
      </c>
      <c r="AR204">
        <v>0</v>
      </c>
      <c r="AS204">
        <f t="shared" si="127"/>
        <v>1</v>
      </c>
      <c r="AT204">
        <f t="shared" si="128"/>
        <v>0</v>
      </c>
      <c r="AU204">
        <f t="shared" si="129"/>
        <v>53774.828182440833</v>
      </c>
      <c r="AV204" t="s">
        <v>484</v>
      </c>
      <c r="AW204">
        <v>10531.5</v>
      </c>
      <c r="AX204">
        <v>1256.3007692307699</v>
      </c>
      <c r="AY204">
        <v>6278</v>
      </c>
      <c r="AZ204">
        <f t="shared" si="130"/>
        <v>0.79988837699414306</v>
      </c>
      <c r="BA204">
        <v>-1.58532174459789</v>
      </c>
      <c r="BB204" t="s">
        <v>1185</v>
      </c>
      <c r="BC204">
        <v>10510.1</v>
      </c>
      <c r="BD204">
        <v>2282.32923076923</v>
      </c>
      <c r="BE204">
        <v>2871.91</v>
      </c>
      <c r="BF204">
        <f t="shared" si="131"/>
        <v>0.20529221641025308</v>
      </c>
      <c r="BG204">
        <v>0.5</v>
      </c>
      <c r="BH204">
        <f t="shared" si="132"/>
        <v>336.57322198946343</v>
      </c>
      <c r="BI204">
        <f t="shared" si="133"/>
        <v>6.9536496944481971</v>
      </c>
      <c r="BJ204">
        <f t="shared" si="134"/>
        <v>34.547931363278536</v>
      </c>
      <c r="BK204">
        <f t="shared" si="135"/>
        <v>2.5370323249641658E-2</v>
      </c>
      <c r="BL204">
        <f t="shared" si="136"/>
        <v>1.1860016504695483</v>
      </c>
      <c r="BM204">
        <f t="shared" si="137"/>
        <v>1015.3297927349988</v>
      </c>
      <c r="BN204" t="s">
        <v>438</v>
      </c>
      <c r="BO204">
        <v>0</v>
      </c>
      <c r="BP204">
        <f t="shared" si="138"/>
        <v>1015.3297927349988</v>
      </c>
      <c r="BQ204">
        <f t="shared" si="139"/>
        <v>0.64646183455087414</v>
      </c>
      <c r="BR204">
        <f t="shared" si="140"/>
        <v>0.31756277855579629</v>
      </c>
      <c r="BS204">
        <f t="shared" si="141"/>
        <v>0.64721707153489638</v>
      </c>
      <c r="BT204">
        <f t="shared" si="142"/>
        <v>0.36492782908281385</v>
      </c>
      <c r="BU204">
        <f t="shared" si="143"/>
        <v>0.67827439348219409</v>
      </c>
      <c r="BV204">
        <f t="shared" si="144"/>
        <v>0.14127276020678917</v>
      </c>
      <c r="BW204">
        <f t="shared" si="145"/>
        <v>0.85872723979321086</v>
      </c>
      <c r="DF204">
        <f t="shared" si="146"/>
        <v>399.98312499999997</v>
      </c>
      <c r="DG204">
        <f t="shared" si="147"/>
        <v>336.57322198946343</v>
      </c>
      <c r="DH204">
        <f t="shared" si="148"/>
        <v>0.8414685544282986</v>
      </c>
      <c r="DI204">
        <f t="shared" si="149"/>
        <v>0.19293710885659701</v>
      </c>
      <c r="DJ204">
        <v>1716949280.5</v>
      </c>
      <c r="DK204">
        <v>418.57218749999998</v>
      </c>
      <c r="DL204">
        <v>427.26462500000002</v>
      </c>
      <c r="DM204">
        <v>19.988556249999998</v>
      </c>
      <c r="DN204">
        <v>18.912156249999999</v>
      </c>
      <c r="DO204">
        <v>418.55618750000002</v>
      </c>
      <c r="DP204">
        <v>19.576556249999999</v>
      </c>
      <c r="DQ204">
        <v>500.23349999999999</v>
      </c>
      <c r="DR204">
        <v>100.4609375</v>
      </c>
      <c r="DS204">
        <v>9.9977150000000001E-2</v>
      </c>
      <c r="DT204">
        <v>23.43413125</v>
      </c>
      <c r="DU204">
        <v>22.534381249999999</v>
      </c>
      <c r="DV204">
        <v>999.9</v>
      </c>
      <c r="DW204">
        <v>0</v>
      </c>
      <c r="DX204">
        <v>0</v>
      </c>
      <c r="DY204">
        <v>10002.894375</v>
      </c>
      <c r="DZ204">
        <v>0</v>
      </c>
      <c r="EA204">
        <v>0.22148200000000001</v>
      </c>
      <c r="EB204">
        <v>-8.8112100000000009</v>
      </c>
      <c r="EC204">
        <v>427.02437500000002</v>
      </c>
      <c r="ED204">
        <v>435.50093750000002</v>
      </c>
      <c r="EE204">
        <v>1.158971875</v>
      </c>
      <c r="EF204">
        <v>427.26462500000002</v>
      </c>
      <c r="EG204">
        <v>18.912156249999999</v>
      </c>
      <c r="EH204">
        <v>2.0163625000000001</v>
      </c>
      <c r="EI204">
        <v>1.8999312500000001</v>
      </c>
      <c r="EJ204">
        <v>17.5734125</v>
      </c>
      <c r="EK204">
        <v>16.634150000000002</v>
      </c>
      <c r="EL204">
        <v>399.98312499999997</v>
      </c>
      <c r="EM204">
        <v>0.95001212499999999</v>
      </c>
      <c r="EN204">
        <v>4.9987987499999997E-2</v>
      </c>
      <c r="EO204">
        <v>0</v>
      </c>
      <c r="EP204">
        <v>2282.2793750000001</v>
      </c>
      <c r="EQ204">
        <v>8.3295499999999993</v>
      </c>
      <c r="ER204">
        <v>4835.1750000000002</v>
      </c>
      <c r="ES204">
        <v>3981.1568750000001</v>
      </c>
      <c r="ET204">
        <v>37.851374999999997</v>
      </c>
      <c r="EU204">
        <v>40.940937499999997</v>
      </c>
      <c r="EV204">
        <v>39.675375000000003</v>
      </c>
      <c r="EW204">
        <v>41.159875</v>
      </c>
      <c r="EX204">
        <v>40.839500000000001</v>
      </c>
      <c r="EY204">
        <v>372.075625</v>
      </c>
      <c r="EZ204">
        <v>19.579999999999998</v>
      </c>
      <c r="FA204">
        <v>0</v>
      </c>
      <c r="FB204">
        <v>298.59999990463302</v>
      </c>
      <c r="FC204">
        <v>0</v>
      </c>
      <c r="FD204">
        <v>2282.32923076923</v>
      </c>
      <c r="FE204">
        <v>-7.1794866157759499E-2</v>
      </c>
      <c r="FF204">
        <v>-3.2235897515123102</v>
      </c>
      <c r="FG204">
        <v>4835.2988461538498</v>
      </c>
      <c r="FH204">
        <v>15</v>
      </c>
      <c r="FI204">
        <v>1716949312</v>
      </c>
      <c r="FJ204" t="s">
        <v>1186</v>
      </c>
      <c r="FK204">
        <v>1716949312</v>
      </c>
      <c r="FL204">
        <v>1716949309</v>
      </c>
      <c r="FM204">
        <v>188</v>
      </c>
      <c r="FN204">
        <v>0.107</v>
      </c>
      <c r="FO204">
        <v>3.0000000000000001E-3</v>
      </c>
      <c r="FP204">
        <v>1.6E-2</v>
      </c>
      <c r="FQ204">
        <v>0.41199999999999998</v>
      </c>
      <c r="FR204">
        <v>427</v>
      </c>
      <c r="FS204">
        <v>19</v>
      </c>
      <c r="FT204">
        <v>0.3</v>
      </c>
      <c r="FU204">
        <v>0.13</v>
      </c>
      <c r="FV204">
        <v>-8.8060069999999993</v>
      </c>
      <c r="FW204">
        <v>1.8568421052571401E-3</v>
      </c>
      <c r="FX204">
        <v>2.5943204909956601E-2</v>
      </c>
      <c r="FY204">
        <v>1</v>
      </c>
      <c r="FZ204">
        <v>418.45460000000003</v>
      </c>
      <c r="GA204">
        <v>8.1857142856594498E-2</v>
      </c>
      <c r="GB204">
        <v>1.86075253593792E-2</v>
      </c>
      <c r="GC204">
        <v>1</v>
      </c>
      <c r="GD204">
        <v>1.1596124999999999</v>
      </c>
      <c r="GE204">
        <v>-1.5471428571428599E-2</v>
      </c>
      <c r="GF204">
        <v>1.8198485513910201E-3</v>
      </c>
      <c r="GG204">
        <v>1</v>
      </c>
      <c r="GH204">
        <v>9.9977150000000001E-2</v>
      </c>
      <c r="GI204">
        <v>2.1752823529408599E-3</v>
      </c>
      <c r="GJ204">
        <v>2.5110508258496198E-4</v>
      </c>
      <c r="GK204">
        <v>1</v>
      </c>
      <c r="GL204">
        <v>4</v>
      </c>
      <c r="GM204">
        <v>4</v>
      </c>
      <c r="GN204" t="s">
        <v>440</v>
      </c>
      <c r="GO204">
        <v>2.9512200000000002</v>
      </c>
      <c r="GP204">
        <v>2.8858199999999998</v>
      </c>
      <c r="GQ204">
        <v>0.10191600000000001</v>
      </c>
      <c r="GR204">
        <v>0.10592</v>
      </c>
      <c r="GS204">
        <v>0.101856</v>
      </c>
      <c r="GT204">
        <v>0.10355399999999999</v>
      </c>
      <c r="GU204">
        <v>33120.9</v>
      </c>
      <c r="GV204">
        <v>24775.4</v>
      </c>
      <c r="GW204">
        <v>34664.6</v>
      </c>
      <c r="GX204">
        <v>24822.9</v>
      </c>
      <c r="GY204">
        <v>41658.699999999997</v>
      </c>
      <c r="GZ204">
        <v>28457.5</v>
      </c>
      <c r="HA204">
        <v>47557.599999999999</v>
      </c>
      <c r="HB204">
        <v>32860.400000000001</v>
      </c>
      <c r="HC204">
        <v>2.13442</v>
      </c>
      <c r="HD204">
        <v>2.1718799999999998</v>
      </c>
      <c r="HE204">
        <v>4.5113300000000002E-2</v>
      </c>
      <c r="HF204">
        <v>0</v>
      </c>
      <c r="HG204">
        <v>21.780899999999999</v>
      </c>
      <c r="HH204">
        <v>999.9</v>
      </c>
      <c r="HI204">
        <v>59.834000000000003</v>
      </c>
      <c r="HJ204">
        <v>27.231000000000002</v>
      </c>
      <c r="HK204">
        <v>21.6068</v>
      </c>
      <c r="HL204">
        <v>61.578800000000001</v>
      </c>
      <c r="HM204">
        <v>31.666699999999999</v>
      </c>
      <c r="HN204">
        <v>1</v>
      </c>
      <c r="HO204">
        <v>-0.347889</v>
      </c>
      <c r="HP204">
        <v>7.34287E-2</v>
      </c>
      <c r="HQ204">
        <v>20.3523</v>
      </c>
      <c r="HR204">
        <v>5.2123499999999998</v>
      </c>
      <c r="HS204">
        <v>11.950100000000001</v>
      </c>
      <c r="HT204">
        <v>4.9875999999999996</v>
      </c>
      <c r="HU204">
        <v>3.2989999999999999</v>
      </c>
      <c r="HV204">
        <v>9999</v>
      </c>
      <c r="HW204">
        <v>999.9</v>
      </c>
      <c r="HX204">
        <v>9999</v>
      </c>
      <c r="HY204">
        <v>9999</v>
      </c>
      <c r="HZ204">
        <v>1.8702700000000001</v>
      </c>
      <c r="IA204">
        <v>1.87958</v>
      </c>
      <c r="IB204">
        <v>1.87944</v>
      </c>
      <c r="IC204">
        <v>1.8720000000000001</v>
      </c>
      <c r="ID204">
        <v>1.8760699999999999</v>
      </c>
      <c r="IE204">
        <v>1.8772</v>
      </c>
      <c r="IF204">
        <v>1.87734</v>
      </c>
      <c r="IG204">
        <v>1.8802000000000001</v>
      </c>
      <c r="IH204">
        <v>5</v>
      </c>
      <c r="II204">
        <v>0</v>
      </c>
      <c r="IJ204">
        <v>0</v>
      </c>
      <c r="IK204">
        <v>0</v>
      </c>
      <c r="IL204" t="s">
        <v>441</v>
      </c>
      <c r="IM204" t="s">
        <v>442</v>
      </c>
      <c r="IN204" t="s">
        <v>443</v>
      </c>
      <c r="IO204" t="s">
        <v>443</v>
      </c>
      <c r="IP204" t="s">
        <v>443</v>
      </c>
      <c r="IQ204" t="s">
        <v>443</v>
      </c>
      <c r="IR204">
        <v>0</v>
      </c>
      <c r="IS204">
        <v>100</v>
      </c>
      <c r="IT204">
        <v>100</v>
      </c>
      <c r="IU204">
        <v>1.6E-2</v>
      </c>
      <c r="IV204">
        <v>0.41199999999999998</v>
      </c>
      <c r="IW204">
        <v>-1.0195118121518401</v>
      </c>
      <c r="IX204">
        <v>3.1429845563750499E-3</v>
      </c>
      <c r="IY204">
        <v>-2.6191379260519398E-6</v>
      </c>
      <c r="IZ204">
        <v>8.1946225552374905E-10</v>
      </c>
      <c r="JA204">
        <v>5.6928712588596901E-3</v>
      </c>
      <c r="JB204">
        <v>-4.0743828274618102E-2</v>
      </c>
      <c r="JC204">
        <v>3.8132344040852999E-3</v>
      </c>
      <c r="JD204">
        <v>-2.3311986755717701E-5</v>
      </c>
      <c r="JE204">
        <v>5</v>
      </c>
      <c r="JF204">
        <v>2227</v>
      </c>
      <c r="JG204">
        <v>1</v>
      </c>
      <c r="JH204">
        <v>23</v>
      </c>
      <c r="JI204">
        <v>4.4000000000000004</v>
      </c>
      <c r="JJ204">
        <v>4.5</v>
      </c>
      <c r="JK204">
        <v>0.161133</v>
      </c>
      <c r="JL204">
        <v>4.99878</v>
      </c>
      <c r="JM204">
        <v>1.5954600000000001</v>
      </c>
      <c r="JN204">
        <v>2.3156699999999999</v>
      </c>
      <c r="JO204">
        <v>1.49658</v>
      </c>
      <c r="JP204">
        <v>2.3754900000000001</v>
      </c>
      <c r="JQ204">
        <v>30.178999999999998</v>
      </c>
      <c r="JR204">
        <v>24.3064</v>
      </c>
      <c r="JS204">
        <v>2</v>
      </c>
      <c r="JT204">
        <v>506.291</v>
      </c>
      <c r="JU204">
        <v>550.49599999999998</v>
      </c>
      <c r="JV204">
        <v>22.0001</v>
      </c>
      <c r="JW204">
        <v>22.8673</v>
      </c>
      <c r="JX204">
        <v>30.0001</v>
      </c>
      <c r="JY204">
        <v>22.907599999999999</v>
      </c>
      <c r="JZ204">
        <v>22.8764</v>
      </c>
      <c r="KA204">
        <v>-1</v>
      </c>
      <c r="KB204">
        <v>20.05</v>
      </c>
      <c r="KC204">
        <v>95.7</v>
      </c>
      <c r="KD204">
        <v>22</v>
      </c>
      <c r="KE204">
        <v>400</v>
      </c>
      <c r="KF204">
        <v>15.3735</v>
      </c>
      <c r="KG204">
        <v>100.574</v>
      </c>
      <c r="KH204">
        <v>100.505</v>
      </c>
    </row>
    <row r="205" spans="1:294" x14ac:dyDescent="0.35">
      <c r="A205">
        <v>187</v>
      </c>
      <c r="B205">
        <v>1716949589</v>
      </c>
      <c r="C205">
        <v>60603</v>
      </c>
      <c r="D205" t="s">
        <v>1187</v>
      </c>
      <c r="E205" t="s">
        <v>1188</v>
      </c>
      <c r="F205">
        <v>15</v>
      </c>
      <c r="G205">
        <v>1716949580.5</v>
      </c>
      <c r="H205">
        <f t="shared" si="100"/>
        <v>9.8699137594800883E-4</v>
      </c>
      <c r="I205">
        <f t="shared" si="101"/>
        <v>0.98699137594800879</v>
      </c>
      <c r="J205">
        <f t="shared" si="102"/>
        <v>7.2466756422925247</v>
      </c>
      <c r="K205">
        <f t="shared" si="103"/>
        <v>418.20287500000001</v>
      </c>
      <c r="L205">
        <f t="shared" si="104"/>
        <v>303.25495773046276</v>
      </c>
      <c r="M205">
        <f t="shared" si="105"/>
        <v>30.493679628805058</v>
      </c>
      <c r="N205">
        <f t="shared" si="106"/>
        <v>42.052220961313509</v>
      </c>
      <c r="O205">
        <f t="shared" si="107"/>
        <v>0.1076679070438654</v>
      </c>
      <c r="P205">
        <f t="shared" si="108"/>
        <v>2.9366400601534606</v>
      </c>
      <c r="Q205">
        <f t="shared" si="109"/>
        <v>0.10552200841307539</v>
      </c>
      <c r="R205">
        <f t="shared" si="110"/>
        <v>6.6140493472124015E-2</v>
      </c>
      <c r="S205">
        <f t="shared" si="111"/>
        <v>77.173689053403763</v>
      </c>
      <c r="T205">
        <f t="shared" si="112"/>
        <v>23.618477483678706</v>
      </c>
      <c r="U205">
        <f t="shared" si="113"/>
        <v>23.618477483678706</v>
      </c>
      <c r="V205">
        <f t="shared" si="114"/>
        <v>2.9270193743048192</v>
      </c>
      <c r="W205">
        <f t="shared" si="115"/>
        <v>69.482487972874324</v>
      </c>
      <c r="X205">
        <f t="shared" si="116"/>
        <v>2.0095773077792454</v>
      </c>
      <c r="Y205">
        <f t="shared" si="117"/>
        <v>2.8922068947268786</v>
      </c>
      <c r="Z205">
        <f t="shared" si="118"/>
        <v>0.91744206652557381</v>
      </c>
      <c r="AA205">
        <f t="shared" si="119"/>
        <v>-43.526319679307193</v>
      </c>
      <c r="AB205">
        <f t="shared" si="120"/>
        <v>-31.420014286494048</v>
      </c>
      <c r="AC205">
        <f t="shared" si="121"/>
        <v>-2.2295929698826438</v>
      </c>
      <c r="AD205">
        <f t="shared" si="122"/>
        <v>-2.2378822801236709E-3</v>
      </c>
      <c r="AE205">
        <f t="shared" si="123"/>
        <v>7.0820331764189524</v>
      </c>
      <c r="AF205">
        <f t="shared" si="124"/>
        <v>0.91536239631935512</v>
      </c>
      <c r="AG205">
        <f t="shared" si="125"/>
        <v>7.2466756422925247</v>
      </c>
      <c r="AH205">
        <v>435.27568870111998</v>
      </c>
      <c r="AI205">
        <v>426.62718787878799</v>
      </c>
      <c r="AJ205">
        <v>-3.86510885040936E-2</v>
      </c>
      <c r="AK205">
        <v>67.039037543952503</v>
      </c>
      <c r="AL205">
        <f t="shared" si="126"/>
        <v>0.98699137594800879</v>
      </c>
      <c r="AM205">
        <v>18.909269992495101</v>
      </c>
      <c r="AN205">
        <v>20.069393333333299</v>
      </c>
      <c r="AO205">
        <v>-5.9521406853476099E-6</v>
      </c>
      <c r="AP205">
        <v>77.564425624803604</v>
      </c>
      <c r="AQ205">
        <v>1</v>
      </c>
      <c r="AR205">
        <v>0</v>
      </c>
      <c r="AS205">
        <f t="shared" si="127"/>
        <v>1</v>
      </c>
      <c r="AT205">
        <f t="shared" si="128"/>
        <v>0</v>
      </c>
      <c r="AU205">
        <f t="shared" si="129"/>
        <v>53733.480464788445</v>
      </c>
      <c r="AV205" t="s">
        <v>484</v>
      </c>
      <c r="AW205">
        <v>10531.5</v>
      </c>
      <c r="AX205">
        <v>1256.3007692307699</v>
      </c>
      <c r="AY205">
        <v>6278</v>
      </c>
      <c r="AZ205">
        <f t="shared" si="130"/>
        <v>0.79988837699414306</v>
      </c>
      <c r="BA205">
        <v>-1.58532174459789</v>
      </c>
      <c r="BB205" t="s">
        <v>1189</v>
      </c>
      <c r="BC205">
        <v>10516.6</v>
      </c>
      <c r="BD205">
        <v>2282.8496</v>
      </c>
      <c r="BE205">
        <v>2868.92</v>
      </c>
      <c r="BF205">
        <f t="shared" si="131"/>
        <v>0.20428258717566194</v>
      </c>
      <c r="BG205">
        <v>0.5</v>
      </c>
      <c r="BH205">
        <f t="shared" si="132"/>
        <v>336.58251421420192</v>
      </c>
      <c r="BI205">
        <f t="shared" si="133"/>
        <v>7.2466756422925247</v>
      </c>
      <c r="BJ205">
        <f t="shared" si="134"/>
        <v>34.378973400883091</v>
      </c>
      <c r="BK205">
        <f t="shared" si="135"/>
        <v>2.624021455039019E-2</v>
      </c>
      <c r="BL205">
        <f t="shared" si="136"/>
        <v>1.1882799102101138</v>
      </c>
      <c r="BM205">
        <f t="shared" si="137"/>
        <v>1014.9558232262401</v>
      </c>
      <c r="BN205" t="s">
        <v>438</v>
      </c>
      <c r="BO205">
        <v>0</v>
      </c>
      <c r="BP205">
        <f t="shared" si="138"/>
        <v>1014.9558232262401</v>
      </c>
      <c r="BQ205">
        <f t="shared" si="139"/>
        <v>0.64622372766537928</v>
      </c>
      <c r="BR205">
        <f t="shared" si="140"/>
        <v>0.3161174349225403</v>
      </c>
      <c r="BS205">
        <f t="shared" si="141"/>
        <v>0.64773919532056101</v>
      </c>
      <c r="BT205">
        <f t="shared" si="142"/>
        <v>0.36342763922047522</v>
      </c>
      <c r="BU205">
        <f t="shared" si="143"/>
        <v>0.67886980946841635</v>
      </c>
      <c r="BV205">
        <f t="shared" si="144"/>
        <v>0.14054593495689521</v>
      </c>
      <c r="BW205">
        <f t="shared" si="145"/>
        <v>0.85945406504310484</v>
      </c>
      <c r="DF205">
        <f t="shared" si="146"/>
        <v>399.99418750000001</v>
      </c>
      <c r="DG205">
        <f t="shared" si="147"/>
        <v>336.58251421420192</v>
      </c>
      <c r="DH205">
        <f t="shared" si="148"/>
        <v>0.84146851312483606</v>
      </c>
      <c r="DI205">
        <f t="shared" si="149"/>
        <v>0.1929370262496721</v>
      </c>
      <c r="DJ205">
        <v>1716949580.5</v>
      </c>
      <c r="DK205">
        <v>418.20287500000001</v>
      </c>
      <c r="DL205">
        <v>427.15656250000001</v>
      </c>
      <c r="DM205">
        <v>19.984937500000001</v>
      </c>
      <c r="DN205">
        <v>18.908950000000001</v>
      </c>
      <c r="DO205">
        <v>418.30487499999998</v>
      </c>
      <c r="DP205">
        <v>19.574937500000001</v>
      </c>
      <c r="DQ205">
        <v>500.23012499999999</v>
      </c>
      <c r="DR205">
        <v>100.45462499999999</v>
      </c>
      <c r="DS205">
        <v>9.9970568750000002E-2</v>
      </c>
      <c r="DT205">
        <v>23.420018750000001</v>
      </c>
      <c r="DU205">
        <v>22.51590625</v>
      </c>
      <c r="DV205">
        <v>999.9</v>
      </c>
      <c r="DW205">
        <v>0</v>
      </c>
      <c r="DX205">
        <v>0</v>
      </c>
      <c r="DY205">
        <v>9995.0343749999993</v>
      </c>
      <c r="DZ205">
        <v>0</v>
      </c>
      <c r="EA205">
        <v>0.22148200000000001</v>
      </c>
      <c r="EB205">
        <v>-8.8480443750000006</v>
      </c>
      <c r="EC205">
        <v>426.87681250000003</v>
      </c>
      <c r="ED205">
        <v>435.38937499999997</v>
      </c>
      <c r="EE205">
        <v>1.1629262499999999</v>
      </c>
      <c r="EF205">
        <v>427.15656250000001</v>
      </c>
      <c r="EG205">
        <v>18.908950000000001</v>
      </c>
      <c r="EH205">
        <v>2.0163137500000001</v>
      </c>
      <c r="EI205">
        <v>1.8994925</v>
      </c>
      <c r="EJ205">
        <v>17.57303125</v>
      </c>
      <c r="EK205">
        <v>16.630524999999999</v>
      </c>
      <c r="EL205">
        <v>399.99418750000001</v>
      </c>
      <c r="EM205">
        <v>0.95001437499999997</v>
      </c>
      <c r="EN205">
        <v>4.9985787499999997E-2</v>
      </c>
      <c r="EO205">
        <v>0</v>
      </c>
      <c r="EP205">
        <v>2282.859375</v>
      </c>
      <c r="EQ205">
        <v>8.3295499999999993</v>
      </c>
      <c r="ER205">
        <v>4836.4562500000002</v>
      </c>
      <c r="ES205">
        <v>3981.2706250000001</v>
      </c>
      <c r="ET205">
        <v>37.831687500000001</v>
      </c>
      <c r="EU205">
        <v>40.936999999999998</v>
      </c>
      <c r="EV205">
        <v>39.675375000000003</v>
      </c>
      <c r="EW205">
        <v>41.128875000000001</v>
      </c>
      <c r="EX205">
        <v>40.815937499999997</v>
      </c>
      <c r="EY205">
        <v>372.08687500000002</v>
      </c>
      <c r="EZ205">
        <v>19.579999999999998</v>
      </c>
      <c r="FA205">
        <v>0</v>
      </c>
      <c r="FB205">
        <v>299</v>
      </c>
      <c r="FC205">
        <v>0</v>
      </c>
      <c r="FD205">
        <v>2282.8496</v>
      </c>
      <c r="FE205">
        <v>-0.30384615857227498</v>
      </c>
      <c r="FF205">
        <v>-0.13538466507563501</v>
      </c>
      <c r="FG205">
        <v>4836.4183999999996</v>
      </c>
      <c r="FH205">
        <v>15</v>
      </c>
      <c r="FI205">
        <v>1716949618</v>
      </c>
      <c r="FJ205" t="s">
        <v>1190</v>
      </c>
      <c r="FK205">
        <v>1716949618</v>
      </c>
      <c r="FL205">
        <v>1716949618</v>
      </c>
      <c r="FM205">
        <v>189</v>
      </c>
      <c r="FN205">
        <v>-0.11799999999999999</v>
      </c>
      <c r="FO205">
        <v>-1E-3</v>
      </c>
      <c r="FP205">
        <v>-0.10199999999999999</v>
      </c>
      <c r="FQ205">
        <v>0.41</v>
      </c>
      <c r="FR205">
        <v>427</v>
      </c>
      <c r="FS205">
        <v>19</v>
      </c>
      <c r="FT205">
        <v>0.24</v>
      </c>
      <c r="FU205">
        <v>0.11</v>
      </c>
      <c r="FV205">
        <v>-8.8166219047619006</v>
      </c>
      <c r="FW205">
        <v>-0.441555584415597</v>
      </c>
      <c r="FX205">
        <v>5.0792873011406101E-2</v>
      </c>
      <c r="FY205">
        <v>1</v>
      </c>
      <c r="FZ205">
        <v>418.36349999999999</v>
      </c>
      <c r="GA205">
        <v>-1.53829411764813</v>
      </c>
      <c r="GB205">
        <v>0.119606646972481</v>
      </c>
      <c r="GC205">
        <v>0</v>
      </c>
      <c r="GD205">
        <v>1.1626576190476201</v>
      </c>
      <c r="GE205">
        <v>-1.8506493506473399E-3</v>
      </c>
      <c r="GF205">
        <v>1.49803650779437E-3</v>
      </c>
      <c r="GG205">
        <v>1</v>
      </c>
      <c r="GH205">
        <v>9.9990999999999997E-2</v>
      </c>
      <c r="GI205">
        <v>-2.9961428571423701E-4</v>
      </c>
      <c r="GJ205">
        <v>1.4707847791796901E-4</v>
      </c>
      <c r="GK205">
        <v>1</v>
      </c>
      <c r="GL205">
        <v>3</v>
      </c>
      <c r="GM205">
        <v>4</v>
      </c>
      <c r="GN205" t="s">
        <v>448</v>
      </c>
      <c r="GO205">
        <v>2.9512299999999998</v>
      </c>
      <c r="GP205">
        <v>2.8860199999999998</v>
      </c>
      <c r="GQ205">
        <v>0.10182099999999999</v>
      </c>
      <c r="GR205">
        <v>0.105874</v>
      </c>
      <c r="GS205">
        <v>0.101825</v>
      </c>
      <c r="GT205">
        <v>0.103494</v>
      </c>
      <c r="GU205">
        <v>33120.699999999997</v>
      </c>
      <c r="GV205">
        <v>24775.7</v>
      </c>
      <c r="GW205">
        <v>34660.6</v>
      </c>
      <c r="GX205">
        <v>24821.9</v>
      </c>
      <c r="GY205">
        <v>41658.400000000001</v>
      </c>
      <c r="GZ205">
        <v>28458.9</v>
      </c>
      <c r="HA205">
        <v>47555.7</v>
      </c>
      <c r="HB205">
        <v>32859.800000000003</v>
      </c>
      <c r="HC205">
        <v>2.1343999999999999</v>
      </c>
      <c r="HD205">
        <v>2.1724000000000001</v>
      </c>
      <c r="HE205">
        <v>4.3995699999999999E-2</v>
      </c>
      <c r="HF205">
        <v>0</v>
      </c>
      <c r="HG205">
        <v>21.7958</v>
      </c>
      <c r="HH205">
        <v>999.9</v>
      </c>
      <c r="HI205">
        <v>59.857999999999997</v>
      </c>
      <c r="HJ205">
        <v>27.221</v>
      </c>
      <c r="HK205">
        <v>21.604299999999999</v>
      </c>
      <c r="HL205">
        <v>61.308799999999998</v>
      </c>
      <c r="HM205">
        <v>31.037700000000001</v>
      </c>
      <c r="HN205">
        <v>1</v>
      </c>
      <c r="HO205">
        <v>-0.34790700000000002</v>
      </c>
      <c r="HP205">
        <v>5.9313699999999997E-2</v>
      </c>
      <c r="HQ205">
        <v>20.352599999999999</v>
      </c>
      <c r="HR205">
        <v>5.2130999999999998</v>
      </c>
      <c r="HS205">
        <v>11.950100000000001</v>
      </c>
      <c r="HT205">
        <v>4.9880500000000003</v>
      </c>
      <c r="HU205">
        <v>3.2989999999999999</v>
      </c>
      <c r="HV205">
        <v>9999</v>
      </c>
      <c r="HW205">
        <v>999.9</v>
      </c>
      <c r="HX205">
        <v>9999</v>
      </c>
      <c r="HY205">
        <v>9999</v>
      </c>
      <c r="HZ205">
        <v>1.8702700000000001</v>
      </c>
      <c r="IA205">
        <v>1.87958</v>
      </c>
      <c r="IB205">
        <v>1.8794299999999999</v>
      </c>
      <c r="IC205">
        <v>1.8719600000000001</v>
      </c>
      <c r="ID205">
        <v>1.8760699999999999</v>
      </c>
      <c r="IE205">
        <v>1.8772</v>
      </c>
      <c r="IF205">
        <v>1.8773</v>
      </c>
      <c r="IG205">
        <v>1.8802099999999999</v>
      </c>
      <c r="IH205">
        <v>5</v>
      </c>
      <c r="II205">
        <v>0</v>
      </c>
      <c r="IJ205">
        <v>0</v>
      </c>
      <c r="IK205">
        <v>0</v>
      </c>
      <c r="IL205" t="s">
        <v>441</v>
      </c>
      <c r="IM205" t="s">
        <v>442</v>
      </c>
      <c r="IN205" t="s">
        <v>443</v>
      </c>
      <c r="IO205" t="s">
        <v>443</v>
      </c>
      <c r="IP205" t="s">
        <v>443</v>
      </c>
      <c r="IQ205" t="s">
        <v>443</v>
      </c>
      <c r="IR205">
        <v>0</v>
      </c>
      <c r="IS205">
        <v>100</v>
      </c>
      <c r="IT205">
        <v>100</v>
      </c>
      <c r="IU205">
        <v>-0.10199999999999999</v>
      </c>
      <c r="IV205">
        <v>0.41</v>
      </c>
      <c r="IW205">
        <v>-0.91274289245802598</v>
      </c>
      <c r="IX205">
        <v>3.1429845563750499E-3</v>
      </c>
      <c r="IY205">
        <v>-2.6191379260519398E-6</v>
      </c>
      <c r="IZ205">
        <v>8.1946225552374905E-10</v>
      </c>
      <c r="JA205">
        <v>8.2014175455325904E-3</v>
      </c>
      <c r="JB205">
        <v>-4.0743828274618102E-2</v>
      </c>
      <c r="JC205">
        <v>3.8132344040852999E-3</v>
      </c>
      <c r="JD205">
        <v>-2.3311986755717701E-5</v>
      </c>
      <c r="JE205">
        <v>5</v>
      </c>
      <c r="JF205">
        <v>2227</v>
      </c>
      <c r="JG205">
        <v>1</v>
      </c>
      <c r="JH205">
        <v>23</v>
      </c>
      <c r="JI205">
        <v>4.5999999999999996</v>
      </c>
      <c r="JJ205">
        <v>4.7</v>
      </c>
      <c r="JK205">
        <v>0.161133</v>
      </c>
      <c r="JL205">
        <v>4.99878</v>
      </c>
      <c r="JM205">
        <v>1.5954600000000001</v>
      </c>
      <c r="JN205">
        <v>2.3156699999999999</v>
      </c>
      <c r="JO205">
        <v>1.49658</v>
      </c>
      <c r="JP205">
        <v>2.3962400000000001</v>
      </c>
      <c r="JQ205">
        <v>30.157599999999999</v>
      </c>
      <c r="JR205">
        <v>24.315200000000001</v>
      </c>
      <c r="JS205">
        <v>2</v>
      </c>
      <c r="JT205">
        <v>506.16199999999998</v>
      </c>
      <c r="JU205">
        <v>550.74699999999996</v>
      </c>
      <c r="JV205">
        <v>21.9999</v>
      </c>
      <c r="JW205">
        <v>22.8538</v>
      </c>
      <c r="JX205">
        <v>30.0001</v>
      </c>
      <c r="JY205">
        <v>22.895600000000002</v>
      </c>
      <c r="JZ205">
        <v>22.866</v>
      </c>
      <c r="KA205">
        <v>-1</v>
      </c>
      <c r="KB205">
        <v>20.05</v>
      </c>
      <c r="KC205">
        <v>95.7</v>
      </c>
      <c r="KD205">
        <v>22</v>
      </c>
      <c r="KE205">
        <v>400</v>
      </c>
      <c r="KF205">
        <v>15.3735</v>
      </c>
      <c r="KG205">
        <v>100.56699999999999</v>
      </c>
      <c r="KH205">
        <v>100.503</v>
      </c>
    </row>
    <row r="206" spans="1:294" x14ac:dyDescent="0.35">
      <c r="A206">
        <v>188</v>
      </c>
      <c r="B206">
        <v>1716950188</v>
      </c>
      <c r="C206">
        <v>61202</v>
      </c>
      <c r="D206" t="s">
        <v>1191</v>
      </c>
      <c r="E206" t="s">
        <v>1192</v>
      </c>
      <c r="F206">
        <v>15</v>
      </c>
      <c r="G206">
        <v>1716950180</v>
      </c>
      <c r="H206">
        <f t="shared" si="100"/>
        <v>9.9578712262697795E-4</v>
      </c>
      <c r="I206">
        <f t="shared" si="101"/>
        <v>0.99578712262697799</v>
      </c>
      <c r="J206">
        <f t="shared" si="102"/>
        <v>7.0088589119200488</v>
      </c>
      <c r="K206">
        <f t="shared" si="103"/>
        <v>415.27233333333299</v>
      </c>
      <c r="L206">
        <f t="shared" si="104"/>
        <v>304.88116067309983</v>
      </c>
      <c r="M206">
        <f t="shared" si="105"/>
        <v>30.661154900573738</v>
      </c>
      <c r="N206">
        <f t="shared" si="106"/>
        <v>41.762925954970108</v>
      </c>
      <c r="O206">
        <f t="shared" si="107"/>
        <v>0.10865875107349406</v>
      </c>
      <c r="P206">
        <f t="shared" si="108"/>
        <v>2.9379951107794859</v>
      </c>
      <c r="Q206">
        <f t="shared" si="109"/>
        <v>0.10647459216542775</v>
      </c>
      <c r="R206">
        <f t="shared" si="110"/>
        <v>6.6739201352802313E-2</v>
      </c>
      <c r="S206">
        <f t="shared" si="111"/>
        <v>77.175604939605748</v>
      </c>
      <c r="T206">
        <f t="shared" si="112"/>
        <v>23.611311637996561</v>
      </c>
      <c r="U206">
        <f t="shared" si="113"/>
        <v>23.611311637996561</v>
      </c>
      <c r="V206">
        <f t="shared" si="114"/>
        <v>2.9257560353933312</v>
      </c>
      <c r="W206">
        <f t="shared" si="115"/>
        <v>69.45797312207192</v>
      </c>
      <c r="X206">
        <f t="shared" si="116"/>
        <v>2.0082859323230347</v>
      </c>
      <c r="Y206">
        <f t="shared" si="117"/>
        <v>2.8913684665020178</v>
      </c>
      <c r="Z206">
        <f t="shared" si="118"/>
        <v>0.91747010307029653</v>
      </c>
      <c r="AA206">
        <f t="shared" si="119"/>
        <v>-43.914212107849728</v>
      </c>
      <c r="AB206">
        <f t="shared" si="120"/>
        <v>-31.060636502262561</v>
      </c>
      <c r="AC206">
        <f t="shared" si="121"/>
        <v>-2.2029412120649465</v>
      </c>
      <c r="AD206">
        <f t="shared" si="122"/>
        <v>-2.1848825714840814E-3</v>
      </c>
      <c r="AE206">
        <f t="shared" si="123"/>
        <v>7.005880295958824</v>
      </c>
      <c r="AF206">
        <f t="shared" si="124"/>
        <v>0.92299315336565513</v>
      </c>
      <c r="AG206">
        <f t="shared" si="125"/>
        <v>7.0088589119200488</v>
      </c>
      <c r="AH206">
        <v>432.19153280470601</v>
      </c>
      <c r="AI206">
        <v>423.6044</v>
      </c>
      <c r="AJ206">
        <v>3.4094709652969599E-3</v>
      </c>
      <c r="AK206">
        <v>67.039350496738294</v>
      </c>
      <c r="AL206">
        <f t="shared" si="126"/>
        <v>0.99578712262697799</v>
      </c>
      <c r="AM206">
        <v>18.880651856914699</v>
      </c>
      <c r="AN206">
        <v>20.051123030303</v>
      </c>
      <c r="AO206">
        <v>-5.3158616569715299E-6</v>
      </c>
      <c r="AP206">
        <v>77.575554071762397</v>
      </c>
      <c r="AQ206">
        <v>1</v>
      </c>
      <c r="AR206">
        <v>0</v>
      </c>
      <c r="AS206">
        <f t="shared" si="127"/>
        <v>1</v>
      </c>
      <c r="AT206">
        <f t="shared" si="128"/>
        <v>0</v>
      </c>
      <c r="AU206">
        <f t="shared" si="129"/>
        <v>53774.404884638243</v>
      </c>
      <c r="AV206" t="s">
        <v>484</v>
      </c>
      <c r="AW206">
        <v>10531.5</v>
      </c>
      <c r="AX206">
        <v>1256.3007692307699</v>
      </c>
      <c r="AY206">
        <v>6278</v>
      </c>
      <c r="AZ206">
        <f t="shared" si="130"/>
        <v>0.79988837699414306</v>
      </c>
      <c r="BA206">
        <v>-1.58532174459789</v>
      </c>
      <c r="BB206" t="s">
        <v>1193</v>
      </c>
      <c r="BC206">
        <v>10511.8</v>
      </c>
      <c r="BD206">
        <v>2265.8011538461501</v>
      </c>
      <c r="BE206">
        <v>2842.8</v>
      </c>
      <c r="BF206">
        <f t="shared" si="131"/>
        <v>0.20296849801387717</v>
      </c>
      <c r="BG206">
        <v>0.5</v>
      </c>
      <c r="BH206">
        <f t="shared" si="132"/>
        <v>336.59098113646974</v>
      </c>
      <c r="BI206">
        <f t="shared" si="133"/>
        <v>7.0088589119200488</v>
      </c>
      <c r="BJ206">
        <f t="shared" si="134"/>
        <v>34.158682943143262</v>
      </c>
      <c r="BK206">
        <f t="shared" si="135"/>
        <v>2.5533009314451759E-2</v>
      </c>
      <c r="BL206">
        <f t="shared" si="136"/>
        <v>1.2083860982130292</v>
      </c>
      <c r="BM206">
        <f t="shared" si="137"/>
        <v>1011.6673576145541</v>
      </c>
      <c r="BN206" t="s">
        <v>438</v>
      </c>
      <c r="BO206">
        <v>0</v>
      </c>
      <c r="BP206">
        <f t="shared" si="138"/>
        <v>1011.6673576145541</v>
      </c>
      <c r="BQ206">
        <f t="shared" si="139"/>
        <v>0.64412995722015132</v>
      </c>
      <c r="BR206">
        <f t="shared" si="140"/>
        <v>0.31510488797916048</v>
      </c>
      <c r="BS206">
        <f t="shared" si="141"/>
        <v>0.65229453459741704</v>
      </c>
      <c r="BT206">
        <f t="shared" si="142"/>
        <v>0.36369311435095136</v>
      </c>
      <c r="BU206">
        <f t="shared" si="143"/>
        <v>0.68407123607715392</v>
      </c>
      <c r="BV206">
        <f t="shared" si="144"/>
        <v>0.14069254437980258</v>
      </c>
      <c r="BW206">
        <f t="shared" si="145"/>
        <v>0.85930745562019739</v>
      </c>
      <c r="DF206">
        <f t="shared" si="146"/>
        <v>400.00426666666698</v>
      </c>
      <c r="DG206">
        <f t="shared" si="147"/>
        <v>336.59098113646974</v>
      </c>
      <c r="DH206">
        <f t="shared" si="148"/>
        <v>0.84146847717741713</v>
      </c>
      <c r="DI206">
        <f t="shared" si="149"/>
        <v>0.19293695435483443</v>
      </c>
      <c r="DJ206">
        <v>1716950180</v>
      </c>
      <c r="DK206">
        <v>415.27233333333299</v>
      </c>
      <c r="DL206">
        <v>424.1352</v>
      </c>
      <c r="DM206">
        <v>19.969519999999999</v>
      </c>
      <c r="DN206">
        <v>18.884553333333301</v>
      </c>
      <c r="DO206">
        <v>415.327333333333</v>
      </c>
      <c r="DP206">
        <v>19.56052</v>
      </c>
      <c r="DQ206">
        <v>500.23366666666698</v>
      </c>
      <c r="DR206">
        <v>100.46753333333299</v>
      </c>
      <c r="DS206">
        <v>0.100028246666667</v>
      </c>
      <c r="DT206">
        <v>23.415213333333298</v>
      </c>
      <c r="DU206">
        <v>22.513726666666699</v>
      </c>
      <c r="DV206">
        <v>999.9</v>
      </c>
      <c r="DW206">
        <v>0</v>
      </c>
      <c r="DX206">
        <v>0</v>
      </c>
      <c r="DY206">
        <v>10001.462</v>
      </c>
      <c r="DZ206">
        <v>0</v>
      </c>
      <c r="EA206">
        <v>0.22148200000000001</v>
      </c>
      <c r="EB206">
        <v>-8.9260053333333307</v>
      </c>
      <c r="EC206">
        <v>423.70699999999999</v>
      </c>
      <c r="ED206">
        <v>432.29906666666699</v>
      </c>
      <c r="EE206">
        <v>1.1709333333333301</v>
      </c>
      <c r="EF206">
        <v>424.1352</v>
      </c>
      <c r="EG206">
        <v>18.884553333333301</v>
      </c>
      <c r="EH206">
        <v>2.0149240000000002</v>
      </c>
      <c r="EI206">
        <v>1.8972833333333301</v>
      </c>
      <c r="EJ206">
        <v>17.562113333333301</v>
      </c>
      <c r="EK206">
        <v>16.612213333333301</v>
      </c>
      <c r="EL206">
        <v>400.00426666666698</v>
      </c>
      <c r="EM206">
        <v>0.95001460000000004</v>
      </c>
      <c r="EN206">
        <v>4.9985526666666703E-2</v>
      </c>
      <c r="EO206">
        <v>0</v>
      </c>
      <c r="EP206">
        <v>2265.8313333333299</v>
      </c>
      <c r="EQ206">
        <v>8.3295499999999993</v>
      </c>
      <c r="ER206">
        <v>4798.3546666666698</v>
      </c>
      <c r="ES206">
        <v>3981.3713333333299</v>
      </c>
      <c r="ET206">
        <v>37.7456666666667</v>
      </c>
      <c r="EU206">
        <v>40.875</v>
      </c>
      <c r="EV206">
        <v>39.587200000000003</v>
      </c>
      <c r="EW206">
        <v>41.066200000000002</v>
      </c>
      <c r="EX206">
        <v>40.75</v>
      </c>
      <c r="EY206">
        <v>372.09666666666698</v>
      </c>
      <c r="EZ206">
        <v>19.579999999999998</v>
      </c>
      <c r="FA206">
        <v>0</v>
      </c>
      <c r="FB206">
        <v>597.59999990463302</v>
      </c>
      <c r="FC206">
        <v>0</v>
      </c>
      <c r="FD206">
        <v>2265.8011538461501</v>
      </c>
      <c r="FE206">
        <v>-3.0006837619790501</v>
      </c>
      <c r="FF206">
        <v>-12.2994871757922</v>
      </c>
      <c r="FG206">
        <v>4798.4246153846198</v>
      </c>
      <c r="FH206">
        <v>15</v>
      </c>
      <c r="FI206">
        <v>1716950226</v>
      </c>
      <c r="FJ206" t="s">
        <v>1194</v>
      </c>
      <c r="FK206">
        <v>1716950226</v>
      </c>
      <c r="FL206">
        <v>1716950214</v>
      </c>
      <c r="FM206">
        <v>190</v>
      </c>
      <c r="FN206">
        <v>0.05</v>
      </c>
      <c r="FO206">
        <v>0</v>
      </c>
      <c r="FP206">
        <v>-5.5E-2</v>
      </c>
      <c r="FQ206">
        <v>0.40899999999999997</v>
      </c>
      <c r="FR206">
        <v>424</v>
      </c>
      <c r="FS206">
        <v>19</v>
      </c>
      <c r="FT206">
        <v>0.4</v>
      </c>
      <c r="FU206">
        <v>0.04</v>
      </c>
      <c r="FV206">
        <v>-8.8957028571428598</v>
      </c>
      <c r="FW206">
        <v>-0.43997064935065799</v>
      </c>
      <c r="FX206">
        <v>5.67052493700754E-2</v>
      </c>
      <c r="FY206">
        <v>1</v>
      </c>
      <c r="FZ206">
        <v>415.24456249999997</v>
      </c>
      <c r="GA206">
        <v>-1.6709117647062499</v>
      </c>
      <c r="GB206">
        <v>0.130378280759292</v>
      </c>
      <c r="GC206">
        <v>0</v>
      </c>
      <c r="GD206">
        <v>1.16992952380952</v>
      </c>
      <c r="GE206">
        <v>2.2238961038961499E-2</v>
      </c>
      <c r="GF206">
        <v>2.4330922441372399E-3</v>
      </c>
      <c r="GG206">
        <v>1</v>
      </c>
      <c r="GH206">
        <v>0.100028246666667</v>
      </c>
      <c r="GI206">
        <v>-8.2782857142850495E-4</v>
      </c>
      <c r="GJ206">
        <v>2.0495749759943499E-4</v>
      </c>
      <c r="GK206">
        <v>1</v>
      </c>
      <c r="GL206">
        <v>3</v>
      </c>
      <c r="GM206">
        <v>4</v>
      </c>
      <c r="GN206" t="s">
        <v>448</v>
      </c>
      <c r="GO206">
        <v>2.9514800000000001</v>
      </c>
      <c r="GP206">
        <v>2.8858700000000002</v>
      </c>
      <c r="GQ206">
        <v>0.101324</v>
      </c>
      <c r="GR206">
        <v>0.10534200000000001</v>
      </c>
      <c r="GS206">
        <v>0.10179000000000001</v>
      </c>
      <c r="GT206">
        <v>0.103421</v>
      </c>
      <c r="GU206">
        <v>33141.800000000003</v>
      </c>
      <c r="GV206">
        <v>24792.799999999999</v>
      </c>
      <c r="GW206">
        <v>34663.300000000003</v>
      </c>
      <c r="GX206">
        <v>24824.1</v>
      </c>
      <c r="GY206">
        <v>41662.400000000001</v>
      </c>
      <c r="GZ206">
        <v>28463.200000000001</v>
      </c>
      <c r="HA206">
        <v>47558.5</v>
      </c>
      <c r="HB206">
        <v>32862.199999999997</v>
      </c>
      <c r="HC206">
        <v>2.1351200000000001</v>
      </c>
      <c r="HD206">
        <v>2.1726999999999999</v>
      </c>
      <c r="HE206">
        <v>4.5739099999999998E-2</v>
      </c>
      <c r="HF206">
        <v>0</v>
      </c>
      <c r="HG206">
        <v>21.769500000000001</v>
      </c>
      <c r="HH206">
        <v>999.9</v>
      </c>
      <c r="HI206">
        <v>59.871000000000002</v>
      </c>
      <c r="HJ206">
        <v>27.190999999999999</v>
      </c>
      <c r="HK206">
        <v>21.568300000000001</v>
      </c>
      <c r="HL206">
        <v>61.438800000000001</v>
      </c>
      <c r="HM206">
        <v>30.605</v>
      </c>
      <c r="HN206">
        <v>1</v>
      </c>
      <c r="HO206">
        <v>-0.35067599999999999</v>
      </c>
      <c r="HP206">
        <v>4.8556599999999998E-2</v>
      </c>
      <c r="HQ206">
        <v>20.352499999999999</v>
      </c>
      <c r="HR206">
        <v>5.2114500000000001</v>
      </c>
      <c r="HS206">
        <v>11.950100000000001</v>
      </c>
      <c r="HT206">
        <v>4.9892000000000003</v>
      </c>
      <c r="HU206">
        <v>3.2989999999999999</v>
      </c>
      <c r="HV206">
        <v>9999</v>
      </c>
      <c r="HW206">
        <v>999.9</v>
      </c>
      <c r="HX206">
        <v>9999</v>
      </c>
      <c r="HY206">
        <v>9999</v>
      </c>
      <c r="HZ206">
        <v>1.8702700000000001</v>
      </c>
      <c r="IA206">
        <v>1.87957</v>
      </c>
      <c r="IB206">
        <v>1.8794299999999999</v>
      </c>
      <c r="IC206">
        <v>1.87199</v>
      </c>
      <c r="ID206">
        <v>1.8760699999999999</v>
      </c>
      <c r="IE206">
        <v>1.87723</v>
      </c>
      <c r="IF206">
        <v>1.8773500000000001</v>
      </c>
      <c r="IG206">
        <v>1.88019</v>
      </c>
      <c r="IH206">
        <v>5</v>
      </c>
      <c r="II206">
        <v>0</v>
      </c>
      <c r="IJ206">
        <v>0</v>
      </c>
      <c r="IK206">
        <v>0</v>
      </c>
      <c r="IL206" t="s">
        <v>441</v>
      </c>
      <c r="IM206" t="s">
        <v>442</v>
      </c>
      <c r="IN206" t="s">
        <v>443</v>
      </c>
      <c r="IO206" t="s">
        <v>443</v>
      </c>
      <c r="IP206" t="s">
        <v>443</v>
      </c>
      <c r="IQ206" t="s">
        <v>443</v>
      </c>
      <c r="IR206">
        <v>0</v>
      </c>
      <c r="IS206">
        <v>100</v>
      </c>
      <c r="IT206">
        <v>100</v>
      </c>
      <c r="IU206">
        <v>-5.5E-2</v>
      </c>
      <c r="IV206">
        <v>0.40899999999999997</v>
      </c>
      <c r="IW206">
        <v>-1.03038409281818</v>
      </c>
      <c r="IX206">
        <v>3.1429845563750499E-3</v>
      </c>
      <c r="IY206">
        <v>-2.6191379260519398E-6</v>
      </c>
      <c r="IZ206">
        <v>8.1946225552374905E-10</v>
      </c>
      <c r="JA206">
        <v>7.4069812849703997E-3</v>
      </c>
      <c r="JB206">
        <v>-4.0743828274618102E-2</v>
      </c>
      <c r="JC206">
        <v>3.8132344040852999E-3</v>
      </c>
      <c r="JD206">
        <v>-2.3311986755717701E-5</v>
      </c>
      <c r="JE206">
        <v>5</v>
      </c>
      <c r="JF206">
        <v>2227</v>
      </c>
      <c r="JG206">
        <v>1</v>
      </c>
      <c r="JH206">
        <v>23</v>
      </c>
      <c r="JI206">
        <v>9.5</v>
      </c>
      <c r="JJ206">
        <v>9.5</v>
      </c>
      <c r="JK206">
        <v>0.161133</v>
      </c>
      <c r="JL206">
        <v>4.99878</v>
      </c>
      <c r="JM206">
        <v>1.5954600000000001</v>
      </c>
      <c r="JN206">
        <v>2.3156699999999999</v>
      </c>
      <c r="JO206">
        <v>1.49658</v>
      </c>
      <c r="JP206">
        <v>2.3974600000000001</v>
      </c>
      <c r="JQ206">
        <v>30.136099999999999</v>
      </c>
      <c r="JR206">
        <v>24.315200000000001</v>
      </c>
      <c r="JS206">
        <v>2</v>
      </c>
      <c r="JT206">
        <v>506.29</v>
      </c>
      <c r="JU206">
        <v>550.60699999999997</v>
      </c>
      <c r="JV206">
        <v>22</v>
      </c>
      <c r="JW206">
        <v>22.8231</v>
      </c>
      <c r="JX206">
        <v>30.0002</v>
      </c>
      <c r="JY206">
        <v>22.863600000000002</v>
      </c>
      <c r="JZ206">
        <v>22.834</v>
      </c>
      <c r="KA206">
        <v>-1</v>
      </c>
      <c r="KB206">
        <v>20.05</v>
      </c>
      <c r="KC206">
        <v>95.7</v>
      </c>
      <c r="KD206">
        <v>22</v>
      </c>
      <c r="KE206">
        <v>400</v>
      </c>
      <c r="KF206">
        <v>15.3735</v>
      </c>
      <c r="KG206">
        <v>100.574</v>
      </c>
      <c r="KH206">
        <v>100.511</v>
      </c>
    </row>
    <row r="207" spans="1:294" x14ac:dyDescent="0.35">
      <c r="A207">
        <v>189</v>
      </c>
      <c r="B207">
        <v>1716950488.0999999</v>
      </c>
      <c r="C207">
        <v>61502.099999904603</v>
      </c>
      <c r="D207" t="s">
        <v>1195</v>
      </c>
      <c r="E207" t="s">
        <v>1196</v>
      </c>
      <c r="F207">
        <v>15</v>
      </c>
      <c r="G207">
        <v>1716950479.5999999</v>
      </c>
      <c r="H207">
        <f t="shared" si="100"/>
        <v>9.9762322634331648E-4</v>
      </c>
      <c r="I207">
        <f t="shared" si="101"/>
        <v>0.99762322634331657</v>
      </c>
      <c r="J207">
        <f t="shared" si="102"/>
        <v>6.8819900991387088</v>
      </c>
      <c r="K207">
        <f t="shared" si="103"/>
        <v>414.71199999999999</v>
      </c>
      <c r="L207">
        <f t="shared" si="104"/>
        <v>306.40624422760573</v>
      </c>
      <c r="M207">
        <f t="shared" si="105"/>
        <v>30.81422007541207</v>
      </c>
      <c r="N207">
        <f t="shared" si="106"/>
        <v>41.706156700976798</v>
      </c>
      <c r="O207">
        <f t="shared" si="107"/>
        <v>0.10886379400477096</v>
      </c>
      <c r="P207">
        <f t="shared" si="108"/>
        <v>2.9391294355205204</v>
      </c>
      <c r="Q207">
        <f t="shared" si="109"/>
        <v>0.10667230151202862</v>
      </c>
      <c r="R207">
        <f t="shared" si="110"/>
        <v>6.686341092571188E-2</v>
      </c>
      <c r="S207">
        <f t="shared" si="111"/>
        <v>77.17141890895661</v>
      </c>
      <c r="T207">
        <f t="shared" si="112"/>
        <v>23.603339213066956</v>
      </c>
      <c r="U207">
        <f t="shared" si="113"/>
        <v>23.603339213066956</v>
      </c>
      <c r="V207">
        <f t="shared" si="114"/>
        <v>2.9243510569390159</v>
      </c>
      <c r="W207">
        <f t="shared" si="115"/>
        <v>69.440667170169519</v>
      </c>
      <c r="X207">
        <f t="shared" si="116"/>
        <v>2.006889179022429</v>
      </c>
      <c r="Y207">
        <f t="shared" si="117"/>
        <v>2.8900776170603288</v>
      </c>
      <c r="Z207">
        <f t="shared" si="118"/>
        <v>0.91746187791658684</v>
      </c>
      <c r="AA207">
        <f t="shared" si="119"/>
        <v>-43.995184281740258</v>
      </c>
      <c r="AB207">
        <f t="shared" si="120"/>
        <v>-30.982057469539267</v>
      </c>
      <c r="AC207">
        <f t="shared" si="121"/>
        <v>-2.1963492104903</v>
      </c>
      <c r="AD207">
        <f t="shared" si="122"/>
        <v>-2.1720528132114225E-3</v>
      </c>
      <c r="AE207">
        <f t="shared" si="123"/>
        <v>6.7210882336851387</v>
      </c>
      <c r="AF207">
        <f t="shared" si="124"/>
        <v>0.9233424858471927</v>
      </c>
      <c r="AG207">
        <f t="shared" si="125"/>
        <v>6.8819900991387088</v>
      </c>
      <c r="AH207">
        <v>431.33894836396797</v>
      </c>
      <c r="AI207">
        <v>422.93633333333298</v>
      </c>
      <c r="AJ207">
        <v>-1.9749107113466E-3</v>
      </c>
      <c r="AK207">
        <v>67.039037459861404</v>
      </c>
      <c r="AL207">
        <f t="shared" si="126"/>
        <v>0.99762322634331657</v>
      </c>
      <c r="AM207">
        <v>18.8701348872838</v>
      </c>
      <c r="AN207">
        <v>20.042768484848501</v>
      </c>
      <c r="AO207">
        <v>-2.05534831203365E-6</v>
      </c>
      <c r="AP207">
        <v>77.564441595102494</v>
      </c>
      <c r="AQ207">
        <v>1</v>
      </c>
      <c r="AR207">
        <v>0</v>
      </c>
      <c r="AS207">
        <f t="shared" si="127"/>
        <v>1</v>
      </c>
      <c r="AT207">
        <f t="shared" si="128"/>
        <v>0</v>
      </c>
      <c r="AU207">
        <f t="shared" si="129"/>
        <v>53809.031227534033</v>
      </c>
      <c r="AV207" t="s">
        <v>484</v>
      </c>
      <c r="AW207">
        <v>10531.5</v>
      </c>
      <c r="AX207">
        <v>1256.3007692307699</v>
      </c>
      <c r="AY207">
        <v>6278</v>
      </c>
      <c r="AZ207">
        <f t="shared" si="130"/>
        <v>0.79988837699414306</v>
      </c>
      <c r="BA207">
        <v>-1.58532174459789</v>
      </c>
      <c r="BB207" t="s">
        <v>1197</v>
      </c>
      <c r="BC207">
        <v>10518.7</v>
      </c>
      <c r="BD207">
        <v>2275.5916000000002</v>
      </c>
      <c r="BE207">
        <v>2853.78</v>
      </c>
      <c r="BF207">
        <f t="shared" si="131"/>
        <v>0.20260440538513824</v>
      </c>
      <c r="BG207">
        <v>0.5</v>
      </c>
      <c r="BH207">
        <f t="shared" si="132"/>
        <v>336.57248570447837</v>
      </c>
      <c r="BI207">
        <f t="shared" si="133"/>
        <v>6.8819900991387088</v>
      </c>
      <c r="BJ207">
        <f t="shared" si="134"/>
        <v>34.095534167576893</v>
      </c>
      <c r="BK207">
        <f t="shared" si="135"/>
        <v>2.5157468906032848E-2</v>
      </c>
      <c r="BL207">
        <f t="shared" si="136"/>
        <v>1.199889269670402</v>
      </c>
      <c r="BM207">
        <f t="shared" si="137"/>
        <v>1013.054452179996</v>
      </c>
      <c r="BN207" t="s">
        <v>438</v>
      </c>
      <c r="BO207">
        <v>0</v>
      </c>
      <c r="BP207">
        <f t="shared" si="138"/>
        <v>1013.054452179996</v>
      </c>
      <c r="BQ207">
        <f t="shared" si="139"/>
        <v>0.6450131221818094</v>
      </c>
      <c r="BR207">
        <f t="shared" si="140"/>
        <v>0.31410896680646189</v>
      </c>
      <c r="BS207">
        <f t="shared" si="141"/>
        <v>0.65038089547152622</v>
      </c>
      <c r="BT207">
        <f t="shared" si="142"/>
        <v>0.36193797632134872</v>
      </c>
      <c r="BU207">
        <f t="shared" si="143"/>
        <v>0.68188472519798315</v>
      </c>
      <c r="BV207">
        <f t="shared" si="144"/>
        <v>0.13983593861611407</v>
      </c>
      <c r="BW207">
        <f t="shared" si="145"/>
        <v>0.8601640613838859</v>
      </c>
      <c r="DF207">
        <f t="shared" si="146"/>
        <v>399.98225000000002</v>
      </c>
      <c r="DG207">
        <f t="shared" si="147"/>
        <v>336.57248570447837</v>
      </c>
      <c r="DH207">
        <f t="shared" si="148"/>
        <v>0.8414685544282986</v>
      </c>
      <c r="DI207">
        <f t="shared" si="149"/>
        <v>0.19293710885659701</v>
      </c>
      <c r="DJ207">
        <v>1716950479.5999999</v>
      </c>
      <c r="DK207">
        <v>414.71199999999999</v>
      </c>
      <c r="DL207">
        <v>423.23293749999999</v>
      </c>
      <c r="DM207">
        <v>19.955831249999999</v>
      </c>
      <c r="DN207">
        <v>18.870425000000001</v>
      </c>
      <c r="DO207">
        <v>414.59300000000002</v>
      </c>
      <c r="DP207">
        <v>19.548831249999999</v>
      </c>
      <c r="DQ207">
        <v>500.22731249999998</v>
      </c>
      <c r="DR207">
        <v>100.46662499999999</v>
      </c>
      <c r="DS207">
        <v>9.9928900000000001E-2</v>
      </c>
      <c r="DT207">
        <v>23.407812499999999</v>
      </c>
      <c r="DU207">
        <v>22.494187499999999</v>
      </c>
      <c r="DV207">
        <v>999.9</v>
      </c>
      <c r="DW207">
        <v>0</v>
      </c>
      <c r="DX207">
        <v>0</v>
      </c>
      <c r="DY207">
        <v>10008.01125</v>
      </c>
      <c r="DZ207">
        <v>0</v>
      </c>
      <c r="EA207">
        <v>0.22148200000000001</v>
      </c>
      <c r="EB207">
        <v>-8.7087862499999993</v>
      </c>
      <c r="EC207">
        <v>423.00268749999998</v>
      </c>
      <c r="ED207">
        <v>431.37318749999997</v>
      </c>
      <c r="EE207">
        <v>1.17287875</v>
      </c>
      <c r="EF207">
        <v>423.23293749999999</v>
      </c>
      <c r="EG207">
        <v>18.870425000000001</v>
      </c>
      <c r="EH207">
        <v>2.0136824999999998</v>
      </c>
      <c r="EI207">
        <v>1.8958468749999999</v>
      </c>
      <c r="EJ207">
        <v>17.552318750000001</v>
      </c>
      <c r="EK207">
        <v>16.6002875</v>
      </c>
      <c r="EL207">
        <v>399.98225000000002</v>
      </c>
      <c r="EM207">
        <v>0.95001218750000005</v>
      </c>
      <c r="EN207">
        <v>4.9987962499999997E-2</v>
      </c>
      <c r="EO207">
        <v>0</v>
      </c>
      <c r="EP207">
        <v>2275.5562500000001</v>
      </c>
      <c r="EQ207">
        <v>8.3295499999999993</v>
      </c>
      <c r="ER207">
        <v>4819.1106250000003</v>
      </c>
      <c r="ES207">
        <v>3981.1468749999999</v>
      </c>
      <c r="ET207">
        <v>37.734250000000003</v>
      </c>
      <c r="EU207">
        <v>40.875</v>
      </c>
      <c r="EV207">
        <v>39.569875000000003</v>
      </c>
      <c r="EW207">
        <v>41.065937499999997</v>
      </c>
      <c r="EX207">
        <v>40.742125000000001</v>
      </c>
      <c r="EY207">
        <v>372.075625</v>
      </c>
      <c r="EZ207">
        <v>19.579999999999998</v>
      </c>
      <c r="FA207">
        <v>0</v>
      </c>
      <c r="FB207">
        <v>299</v>
      </c>
      <c r="FC207">
        <v>0</v>
      </c>
      <c r="FD207">
        <v>2275.5916000000002</v>
      </c>
      <c r="FE207">
        <v>0.85461537750515604</v>
      </c>
      <c r="FF207">
        <v>3.22461541831247</v>
      </c>
      <c r="FG207">
        <v>4819.1768000000002</v>
      </c>
      <c r="FH207">
        <v>15</v>
      </c>
      <c r="FI207">
        <v>1716950522.0999999</v>
      </c>
      <c r="FJ207" t="s">
        <v>1198</v>
      </c>
      <c r="FK207">
        <v>1716950522.0999999</v>
      </c>
      <c r="FL207">
        <v>1716950509.0999999</v>
      </c>
      <c r="FM207">
        <v>191</v>
      </c>
      <c r="FN207">
        <v>0.17599999999999999</v>
      </c>
      <c r="FO207">
        <v>-2E-3</v>
      </c>
      <c r="FP207">
        <v>0.11899999999999999</v>
      </c>
      <c r="FQ207">
        <v>0.40699999999999997</v>
      </c>
      <c r="FR207">
        <v>423</v>
      </c>
      <c r="FS207">
        <v>19</v>
      </c>
      <c r="FT207">
        <v>0.3</v>
      </c>
      <c r="FU207">
        <v>0.11</v>
      </c>
      <c r="FV207">
        <v>-8.6852438095238096</v>
      </c>
      <c r="FW207">
        <v>-0.37912363636364099</v>
      </c>
      <c r="FX207">
        <v>4.2496998154624897E-2</v>
      </c>
      <c r="FY207">
        <v>1</v>
      </c>
      <c r="FZ207">
        <v>414.54525000000001</v>
      </c>
      <c r="GA207">
        <v>-0.63652941176575495</v>
      </c>
      <c r="GB207">
        <v>5.0769700609711199E-2</v>
      </c>
      <c r="GC207">
        <v>1</v>
      </c>
      <c r="GD207">
        <v>1.1722719047618999</v>
      </c>
      <c r="GE207">
        <v>1.42464935064948E-2</v>
      </c>
      <c r="GF207">
        <v>1.81350126773392E-3</v>
      </c>
      <c r="GG207">
        <v>1</v>
      </c>
      <c r="GH207">
        <v>9.9940393333333294E-2</v>
      </c>
      <c r="GI207">
        <v>5.03571428572952E-5</v>
      </c>
      <c r="GJ207">
        <v>1.1279725449771701E-4</v>
      </c>
      <c r="GK207">
        <v>1</v>
      </c>
      <c r="GL207">
        <v>4</v>
      </c>
      <c r="GM207">
        <v>4</v>
      </c>
      <c r="GN207" t="s">
        <v>440</v>
      </c>
      <c r="GO207">
        <v>2.95126</v>
      </c>
      <c r="GP207">
        <v>2.8860199999999998</v>
      </c>
      <c r="GQ207">
        <v>0.101188</v>
      </c>
      <c r="GR207">
        <v>0.105187</v>
      </c>
      <c r="GS207">
        <v>0.10176300000000001</v>
      </c>
      <c r="GT207">
        <v>0.103399</v>
      </c>
      <c r="GU207">
        <v>33148.9</v>
      </c>
      <c r="GV207">
        <v>24798.7</v>
      </c>
      <c r="GW207">
        <v>34665.4</v>
      </c>
      <c r="GX207">
        <v>24825.7</v>
      </c>
      <c r="GY207">
        <v>41664.199999999997</v>
      </c>
      <c r="GZ207">
        <v>28465.8</v>
      </c>
      <c r="HA207">
        <v>47559.1</v>
      </c>
      <c r="HB207">
        <v>32864.400000000001</v>
      </c>
      <c r="HC207">
        <v>2.1349999999999998</v>
      </c>
      <c r="HD207">
        <v>2.1733500000000001</v>
      </c>
      <c r="HE207">
        <v>4.4852499999999997E-2</v>
      </c>
      <c r="HF207">
        <v>0</v>
      </c>
      <c r="HG207">
        <v>21.756</v>
      </c>
      <c r="HH207">
        <v>999.9</v>
      </c>
      <c r="HI207">
        <v>59.871000000000002</v>
      </c>
      <c r="HJ207">
        <v>27.18</v>
      </c>
      <c r="HK207">
        <v>21.558299999999999</v>
      </c>
      <c r="HL207">
        <v>61.242400000000004</v>
      </c>
      <c r="HM207">
        <v>31.310099999999998</v>
      </c>
      <c r="HN207">
        <v>1</v>
      </c>
      <c r="HO207">
        <v>-0.35172300000000001</v>
      </c>
      <c r="HP207">
        <v>3.4866599999999998E-2</v>
      </c>
      <c r="HQ207">
        <v>20.352699999999999</v>
      </c>
      <c r="HR207">
        <v>5.2171399999999997</v>
      </c>
      <c r="HS207">
        <v>11.950100000000001</v>
      </c>
      <c r="HT207">
        <v>4.9897999999999998</v>
      </c>
      <c r="HU207">
        <v>3.2989999999999999</v>
      </c>
      <c r="HV207">
        <v>9999</v>
      </c>
      <c r="HW207">
        <v>999.9</v>
      </c>
      <c r="HX207">
        <v>9999</v>
      </c>
      <c r="HY207">
        <v>9999</v>
      </c>
      <c r="HZ207">
        <v>1.8702700000000001</v>
      </c>
      <c r="IA207">
        <v>1.8795599999999999</v>
      </c>
      <c r="IB207">
        <v>1.8794299999999999</v>
      </c>
      <c r="IC207">
        <v>1.87198</v>
      </c>
      <c r="ID207">
        <v>1.8760600000000001</v>
      </c>
      <c r="IE207">
        <v>1.87727</v>
      </c>
      <c r="IF207">
        <v>1.8773</v>
      </c>
      <c r="IG207">
        <v>1.8802000000000001</v>
      </c>
      <c r="IH207">
        <v>5</v>
      </c>
      <c r="II207">
        <v>0</v>
      </c>
      <c r="IJ207">
        <v>0</v>
      </c>
      <c r="IK207">
        <v>0</v>
      </c>
      <c r="IL207" t="s">
        <v>441</v>
      </c>
      <c r="IM207" t="s">
        <v>442</v>
      </c>
      <c r="IN207" t="s">
        <v>443</v>
      </c>
      <c r="IO207" t="s">
        <v>443</v>
      </c>
      <c r="IP207" t="s">
        <v>443</v>
      </c>
      <c r="IQ207" t="s">
        <v>443</v>
      </c>
      <c r="IR207">
        <v>0</v>
      </c>
      <c r="IS207">
        <v>100</v>
      </c>
      <c r="IT207">
        <v>100</v>
      </c>
      <c r="IU207">
        <v>0.11899999999999999</v>
      </c>
      <c r="IV207">
        <v>0.40699999999999997</v>
      </c>
      <c r="IW207">
        <v>-0.980100796226826</v>
      </c>
      <c r="IX207">
        <v>3.1429845563750499E-3</v>
      </c>
      <c r="IY207">
        <v>-2.6191379260519398E-6</v>
      </c>
      <c r="IZ207">
        <v>8.1946225552374905E-10</v>
      </c>
      <c r="JA207">
        <v>7.8781150766595708E-3</v>
      </c>
      <c r="JB207">
        <v>-4.0743828274618102E-2</v>
      </c>
      <c r="JC207">
        <v>3.8132344040852999E-3</v>
      </c>
      <c r="JD207">
        <v>-2.3311986755717701E-5</v>
      </c>
      <c r="JE207">
        <v>5</v>
      </c>
      <c r="JF207">
        <v>2227</v>
      </c>
      <c r="JG207">
        <v>1</v>
      </c>
      <c r="JH207">
        <v>23</v>
      </c>
      <c r="JI207">
        <v>4.4000000000000004</v>
      </c>
      <c r="JJ207">
        <v>4.5999999999999996</v>
      </c>
      <c r="JK207">
        <v>0.161133</v>
      </c>
      <c r="JL207">
        <v>4.99878</v>
      </c>
      <c r="JM207">
        <v>1.5954600000000001</v>
      </c>
      <c r="JN207">
        <v>2.3156699999999999</v>
      </c>
      <c r="JO207">
        <v>1.49658</v>
      </c>
      <c r="JP207">
        <v>2.4328599999999998</v>
      </c>
      <c r="JQ207">
        <v>30.136099999999999</v>
      </c>
      <c r="JR207">
        <v>24.315200000000001</v>
      </c>
      <c r="JS207">
        <v>2</v>
      </c>
      <c r="JT207">
        <v>506.10700000000003</v>
      </c>
      <c r="JU207">
        <v>550.91399999999999</v>
      </c>
      <c r="JV207">
        <v>22</v>
      </c>
      <c r="JW207">
        <v>22.809699999999999</v>
      </c>
      <c r="JX207">
        <v>30</v>
      </c>
      <c r="JY207">
        <v>22.8521</v>
      </c>
      <c r="JZ207">
        <v>22.820699999999999</v>
      </c>
      <c r="KA207">
        <v>-1</v>
      </c>
      <c r="KB207">
        <v>20.05</v>
      </c>
      <c r="KC207">
        <v>95.7</v>
      </c>
      <c r="KD207">
        <v>22</v>
      </c>
      <c r="KE207">
        <v>400</v>
      </c>
      <c r="KF207">
        <v>15.3735</v>
      </c>
      <c r="KG207">
        <v>100.577</v>
      </c>
      <c r="KH207">
        <v>100.517</v>
      </c>
    </row>
    <row r="208" spans="1:294" x14ac:dyDescent="0.35">
      <c r="A208">
        <v>190</v>
      </c>
      <c r="B208">
        <v>1716950788.0999999</v>
      </c>
      <c r="C208">
        <v>61802.099999904603</v>
      </c>
      <c r="D208" t="s">
        <v>1199</v>
      </c>
      <c r="E208" t="s">
        <v>1200</v>
      </c>
      <c r="F208">
        <v>15</v>
      </c>
      <c r="G208">
        <v>1716950780.0999999</v>
      </c>
      <c r="H208">
        <f t="shared" si="100"/>
        <v>1.0063438560066196E-3</v>
      </c>
      <c r="I208">
        <f t="shared" si="101"/>
        <v>1.0063438560066196</v>
      </c>
      <c r="J208">
        <f t="shared" si="102"/>
        <v>6.5996730675893494</v>
      </c>
      <c r="K208">
        <f t="shared" si="103"/>
        <v>413.14466666666698</v>
      </c>
      <c r="L208">
        <f t="shared" si="104"/>
        <v>309.71766955932486</v>
      </c>
      <c r="M208">
        <f t="shared" si="105"/>
        <v>31.146805059357693</v>
      </c>
      <c r="N208">
        <f t="shared" si="106"/>
        <v>41.547956925703147</v>
      </c>
      <c r="O208">
        <f t="shared" si="107"/>
        <v>0.10963438205650985</v>
      </c>
      <c r="P208">
        <f t="shared" si="108"/>
        <v>2.9346558192964469</v>
      </c>
      <c r="Q208">
        <f t="shared" si="109"/>
        <v>0.10740878267043352</v>
      </c>
      <c r="R208">
        <f t="shared" si="110"/>
        <v>6.7326687400216884E-2</v>
      </c>
      <c r="S208">
        <f t="shared" si="111"/>
        <v>77.175111135365825</v>
      </c>
      <c r="T208">
        <f t="shared" si="112"/>
        <v>23.606982987347056</v>
      </c>
      <c r="U208">
        <f t="shared" si="113"/>
        <v>23.606982987347056</v>
      </c>
      <c r="V208">
        <f t="shared" si="114"/>
        <v>2.9249931251432275</v>
      </c>
      <c r="W208">
        <f t="shared" si="115"/>
        <v>69.381844745677938</v>
      </c>
      <c r="X208">
        <f t="shared" si="116"/>
        <v>2.0058685341578428</v>
      </c>
      <c r="Y208">
        <f t="shared" si="117"/>
        <v>2.8910567908801474</v>
      </c>
      <c r="Z208">
        <f t="shared" si="118"/>
        <v>0.91912459098538468</v>
      </c>
      <c r="AA208">
        <f t="shared" si="119"/>
        <v>-44.379764049891925</v>
      </c>
      <c r="AB208">
        <f t="shared" si="120"/>
        <v>-30.623158009604936</v>
      </c>
      <c r="AC208">
        <f t="shared" si="121"/>
        <v>-2.1743176433419138</v>
      </c>
      <c r="AD208">
        <f t="shared" si="122"/>
        <v>-2.1285674729440984E-3</v>
      </c>
      <c r="AE208">
        <f t="shared" si="123"/>
        <v>7.0202676063813989</v>
      </c>
      <c r="AF208">
        <f t="shared" si="124"/>
        <v>0.93157651760599758</v>
      </c>
      <c r="AG208">
        <f t="shared" si="125"/>
        <v>6.5996730675893494</v>
      </c>
      <c r="AH208">
        <v>430.06819072134999</v>
      </c>
      <c r="AI208">
        <v>421.84338787878801</v>
      </c>
      <c r="AJ208">
        <v>2.8719328306913299E-2</v>
      </c>
      <c r="AK208">
        <v>67.039013384364196</v>
      </c>
      <c r="AL208">
        <f t="shared" si="126"/>
        <v>1.0063438560066196</v>
      </c>
      <c r="AM208">
        <v>18.8456603983397</v>
      </c>
      <c r="AN208">
        <v>20.028598787878799</v>
      </c>
      <c r="AO208">
        <v>-1.07923251036876E-5</v>
      </c>
      <c r="AP208">
        <v>77.563676883379401</v>
      </c>
      <c r="AQ208">
        <v>1</v>
      </c>
      <c r="AR208">
        <v>0</v>
      </c>
      <c r="AS208">
        <f t="shared" si="127"/>
        <v>1</v>
      </c>
      <c r="AT208">
        <f t="shared" si="128"/>
        <v>0</v>
      </c>
      <c r="AU208">
        <f t="shared" si="129"/>
        <v>53676.685500757048</v>
      </c>
      <c r="AV208" t="s">
        <v>484</v>
      </c>
      <c r="AW208">
        <v>10531.5</v>
      </c>
      <c r="AX208">
        <v>1256.3007692307699</v>
      </c>
      <c r="AY208">
        <v>6278</v>
      </c>
      <c r="AZ208">
        <f t="shared" si="130"/>
        <v>0.79988837699414306</v>
      </c>
      <c r="BA208">
        <v>-1.58532174459789</v>
      </c>
      <c r="BB208" t="s">
        <v>1201</v>
      </c>
      <c r="BC208">
        <v>10511.9</v>
      </c>
      <c r="BD208">
        <v>2280.2392307692298</v>
      </c>
      <c r="BE208">
        <v>2857.1</v>
      </c>
      <c r="BF208">
        <f t="shared" si="131"/>
        <v>0.20190429779523644</v>
      </c>
      <c r="BG208">
        <v>0.5</v>
      </c>
      <c r="BH208">
        <f t="shared" si="132"/>
        <v>336.58879723434984</v>
      </c>
      <c r="BI208">
        <f t="shared" si="133"/>
        <v>6.5996730675893494</v>
      </c>
      <c r="BJ208">
        <f t="shared" si="134"/>
        <v>33.979362375672316</v>
      </c>
      <c r="BK208">
        <f t="shared" si="135"/>
        <v>2.4317490301046591E-2</v>
      </c>
      <c r="BL208">
        <f t="shared" si="136"/>
        <v>1.1973329599944</v>
      </c>
      <c r="BM208">
        <f t="shared" si="137"/>
        <v>1013.4725105427916</v>
      </c>
      <c r="BN208" t="s">
        <v>438</v>
      </c>
      <c r="BO208">
        <v>0</v>
      </c>
      <c r="BP208">
        <f t="shared" si="138"/>
        <v>1013.4725105427916</v>
      </c>
      <c r="BQ208">
        <f t="shared" si="139"/>
        <v>0.64527930049953042</v>
      </c>
      <c r="BR208">
        <f t="shared" si="140"/>
        <v>0.31289442825600661</v>
      </c>
      <c r="BS208">
        <f t="shared" si="141"/>
        <v>0.64980190660049286</v>
      </c>
      <c r="BT208">
        <f t="shared" si="142"/>
        <v>0.36035797503074257</v>
      </c>
      <c r="BU208">
        <f t="shared" si="143"/>
        <v>0.681223594403917</v>
      </c>
      <c r="BV208">
        <f t="shared" si="144"/>
        <v>0.13906869834551991</v>
      </c>
      <c r="BW208">
        <f t="shared" si="145"/>
        <v>0.86093130165448006</v>
      </c>
      <c r="DF208">
        <f t="shared" si="146"/>
        <v>400.00166666666701</v>
      </c>
      <c r="DG208">
        <f t="shared" si="147"/>
        <v>336.58879723434984</v>
      </c>
      <c r="DH208">
        <f t="shared" si="148"/>
        <v>0.84146848696717813</v>
      </c>
      <c r="DI208">
        <f t="shared" si="149"/>
        <v>0.19293697393435633</v>
      </c>
      <c r="DJ208">
        <v>1716950780.0999999</v>
      </c>
      <c r="DK208">
        <v>413.14466666666698</v>
      </c>
      <c r="DL208">
        <v>422.02666666666698</v>
      </c>
      <c r="DM208">
        <v>19.945959999999999</v>
      </c>
      <c r="DN208">
        <v>18.85088</v>
      </c>
      <c r="DO208">
        <v>413.23066666666699</v>
      </c>
      <c r="DP208">
        <v>19.540959999999998</v>
      </c>
      <c r="DQ208">
        <v>500.23486666666702</v>
      </c>
      <c r="DR208">
        <v>100.465066666667</v>
      </c>
      <c r="DS208">
        <v>0.10008708666666701</v>
      </c>
      <c r="DT208">
        <v>23.413426666666702</v>
      </c>
      <c r="DU208">
        <v>22.513079999999999</v>
      </c>
      <c r="DV208">
        <v>999.9</v>
      </c>
      <c r="DW208">
        <v>0</v>
      </c>
      <c r="DX208">
        <v>0</v>
      </c>
      <c r="DY208">
        <v>9982.7099999999991</v>
      </c>
      <c r="DZ208">
        <v>0</v>
      </c>
      <c r="EA208">
        <v>0.22148200000000001</v>
      </c>
      <c r="EB208">
        <v>-8.6902326666666703</v>
      </c>
      <c r="EC208">
        <v>421.786</v>
      </c>
      <c r="ED208">
        <v>430.13513333333299</v>
      </c>
      <c r="EE208">
        <v>1.1818553333333299</v>
      </c>
      <c r="EF208">
        <v>422.02666666666698</v>
      </c>
      <c r="EG208">
        <v>18.85088</v>
      </c>
      <c r="EH208">
        <v>2.0125913333333298</v>
      </c>
      <c r="EI208">
        <v>1.8938553333333299</v>
      </c>
      <c r="EJ208">
        <v>17.543746666666699</v>
      </c>
      <c r="EK208">
        <v>16.583753333333298</v>
      </c>
      <c r="EL208">
        <v>400.00166666666701</v>
      </c>
      <c r="EM208">
        <v>0.95001460000000004</v>
      </c>
      <c r="EN208">
        <v>4.9985526666666703E-2</v>
      </c>
      <c r="EO208">
        <v>0</v>
      </c>
      <c r="EP208">
        <v>2280.2533333333299</v>
      </c>
      <c r="EQ208">
        <v>8.3295499999999993</v>
      </c>
      <c r="ER208">
        <v>4829.2120000000004</v>
      </c>
      <c r="ES208">
        <v>3981.34733333333</v>
      </c>
      <c r="ET208">
        <v>37.7164</v>
      </c>
      <c r="EU208">
        <v>40.853999999999999</v>
      </c>
      <c r="EV208">
        <v>39.574533333333299</v>
      </c>
      <c r="EW208">
        <v>41.061999999999998</v>
      </c>
      <c r="EX208">
        <v>40.75</v>
      </c>
      <c r="EY208">
        <v>372.09399999999999</v>
      </c>
      <c r="EZ208">
        <v>19.579999999999998</v>
      </c>
      <c r="FA208">
        <v>0</v>
      </c>
      <c r="FB208">
        <v>298.59999990463302</v>
      </c>
      <c r="FC208">
        <v>0</v>
      </c>
      <c r="FD208">
        <v>2280.2392307692298</v>
      </c>
      <c r="FE208">
        <v>-0.61606837833281003</v>
      </c>
      <c r="FF208">
        <v>-1.95829053794278</v>
      </c>
      <c r="FG208">
        <v>4829.28923076923</v>
      </c>
      <c r="FH208">
        <v>15</v>
      </c>
      <c r="FI208">
        <v>1716950813.0999999</v>
      </c>
      <c r="FJ208" t="s">
        <v>1202</v>
      </c>
      <c r="FK208">
        <v>1716950813.0999999</v>
      </c>
      <c r="FL208">
        <v>1716950809.0999999</v>
      </c>
      <c r="FM208">
        <v>192</v>
      </c>
      <c r="FN208">
        <v>-0.20399999999999999</v>
      </c>
      <c r="FO208">
        <v>0</v>
      </c>
      <c r="FP208">
        <v>-8.5999999999999993E-2</v>
      </c>
      <c r="FQ208">
        <v>0.40500000000000003</v>
      </c>
      <c r="FR208">
        <v>422</v>
      </c>
      <c r="FS208">
        <v>19</v>
      </c>
      <c r="FT208">
        <v>0.21</v>
      </c>
      <c r="FU208">
        <v>7.0000000000000007E-2</v>
      </c>
      <c r="FV208">
        <v>-8.6949494999999999</v>
      </c>
      <c r="FW208">
        <v>0.28256706766916301</v>
      </c>
      <c r="FX208">
        <v>4.89932792814484E-2</v>
      </c>
      <c r="FY208">
        <v>1</v>
      </c>
      <c r="FZ208">
        <v>413.34193333333297</v>
      </c>
      <c r="GA208">
        <v>-0.63342857142908304</v>
      </c>
      <c r="GB208">
        <v>6.5842708193257396E-2</v>
      </c>
      <c r="GC208">
        <v>1</v>
      </c>
      <c r="GD208">
        <v>1.1811195000000001</v>
      </c>
      <c r="GE208">
        <v>2.0493383458643401E-2</v>
      </c>
      <c r="GF208">
        <v>2.5156539408273098E-3</v>
      </c>
      <c r="GG208">
        <v>1</v>
      </c>
      <c r="GH208">
        <v>0.10005399375</v>
      </c>
      <c r="GI208">
        <v>7.5704999999969599E-4</v>
      </c>
      <c r="GJ208">
        <v>1.86253743146112E-4</v>
      </c>
      <c r="GK208">
        <v>1</v>
      </c>
      <c r="GL208">
        <v>4</v>
      </c>
      <c r="GM208">
        <v>4</v>
      </c>
      <c r="GN208" t="s">
        <v>440</v>
      </c>
      <c r="GO208">
        <v>2.9512499999999999</v>
      </c>
      <c r="GP208">
        <v>2.8858100000000002</v>
      </c>
      <c r="GQ208">
        <v>0.100967</v>
      </c>
      <c r="GR208">
        <v>0.104972</v>
      </c>
      <c r="GS208">
        <v>0.10172</v>
      </c>
      <c r="GT208">
        <v>0.103294</v>
      </c>
      <c r="GU208">
        <v>33156.400000000001</v>
      </c>
      <c r="GV208">
        <v>24805</v>
      </c>
      <c r="GW208">
        <v>34664.699999999997</v>
      </c>
      <c r="GX208">
        <v>24826</v>
      </c>
      <c r="GY208">
        <v>41666.6</v>
      </c>
      <c r="GZ208">
        <v>28469.7</v>
      </c>
      <c r="HA208">
        <v>47559.6</v>
      </c>
      <c r="HB208">
        <v>32865.1</v>
      </c>
      <c r="HC208">
        <v>2.1353</v>
      </c>
      <c r="HD208">
        <v>2.17353</v>
      </c>
      <c r="HE208">
        <v>4.4688600000000002E-2</v>
      </c>
      <c r="HF208">
        <v>0</v>
      </c>
      <c r="HG208">
        <v>21.7742</v>
      </c>
      <c r="HH208">
        <v>999.9</v>
      </c>
      <c r="HI208">
        <v>59.857999999999997</v>
      </c>
      <c r="HJ208">
        <v>27.16</v>
      </c>
      <c r="HK208">
        <v>21.526299999999999</v>
      </c>
      <c r="HL208">
        <v>61.542499999999997</v>
      </c>
      <c r="HM208">
        <v>31.534500000000001</v>
      </c>
      <c r="HN208">
        <v>1</v>
      </c>
      <c r="HO208">
        <v>-0.35288599999999998</v>
      </c>
      <c r="HP208">
        <v>3.5920500000000001E-2</v>
      </c>
      <c r="HQ208">
        <v>20.352499999999999</v>
      </c>
      <c r="HR208">
        <v>5.2114500000000001</v>
      </c>
      <c r="HS208">
        <v>11.950100000000001</v>
      </c>
      <c r="HT208">
        <v>4.9894499999999997</v>
      </c>
      <c r="HU208">
        <v>3.2989999999999999</v>
      </c>
      <c r="HV208">
        <v>9999</v>
      </c>
      <c r="HW208">
        <v>999.9</v>
      </c>
      <c r="HX208">
        <v>9999</v>
      </c>
      <c r="HY208">
        <v>9999</v>
      </c>
      <c r="HZ208">
        <v>1.8702700000000001</v>
      </c>
      <c r="IA208">
        <v>1.8795599999999999</v>
      </c>
      <c r="IB208">
        <v>1.8794299999999999</v>
      </c>
      <c r="IC208">
        <v>1.8720000000000001</v>
      </c>
      <c r="ID208">
        <v>1.8760699999999999</v>
      </c>
      <c r="IE208">
        <v>1.87723</v>
      </c>
      <c r="IF208">
        <v>1.8773500000000001</v>
      </c>
      <c r="IG208">
        <v>1.8802000000000001</v>
      </c>
      <c r="IH208">
        <v>5</v>
      </c>
      <c r="II208">
        <v>0</v>
      </c>
      <c r="IJ208">
        <v>0</v>
      </c>
      <c r="IK208">
        <v>0</v>
      </c>
      <c r="IL208" t="s">
        <v>441</v>
      </c>
      <c r="IM208" t="s">
        <v>442</v>
      </c>
      <c r="IN208" t="s">
        <v>443</v>
      </c>
      <c r="IO208" t="s">
        <v>443</v>
      </c>
      <c r="IP208" t="s">
        <v>443</v>
      </c>
      <c r="IQ208" t="s">
        <v>443</v>
      </c>
      <c r="IR208">
        <v>0</v>
      </c>
      <c r="IS208">
        <v>100</v>
      </c>
      <c r="IT208">
        <v>100</v>
      </c>
      <c r="IU208">
        <v>-8.5999999999999993E-2</v>
      </c>
      <c r="IV208">
        <v>0.40500000000000003</v>
      </c>
      <c r="IW208">
        <v>-0.80370583805198303</v>
      </c>
      <c r="IX208">
        <v>3.1429845563750499E-3</v>
      </c>
      <c r="IY208">
        <v>-2.6191379260519398E-6</v>
      </c>
      <c r="IZ208">
        <v>8.1946225552374905E-10</v>
      </c>
      <c r="JA208">
        <v>5.8037607799010698E-3</v>
      </c>
      <c r="JB208">
        <v>-4.0743828274618102E-2</v>
      </c>
      <c r="JC208">
        <v>3.8132344040852999E-3</v>
      </c>
      <c r="JD208">
        <v>-2.3311986755717701E-5</v>
      </c>
      <c r="JE208">
        <v>5</v>
      </c>
      <c r="JF208">
        <v>2227</v>
      </c>
      <c r="JG208">
        <v>1</v>
      </c>
      <c r="JH208">
        <v>23</v>
      </c>
      <c r="JI208">
        <v>4.4000000000000004</v>
      </c>
      <c r="JJ208">
        <v>4.7</v>
      </c>
      <c r="JK208">
        <v>0.161133</v>
      </c>
      <c r="JL208">
        <v>4.99878</v>
      </c>
      <c r="JM208">
        <v>1.5954600000000001</v>
      </c>
      <c r="JN208">
        <v>2.3156699999999999</v>
      </c>
      <c r="JO208">
        <v>1.49658</v>
      </c>
      <c r="JP208">
        <v>2.50488</v>
      </c>
      <c r="JQ208">
        <v>30.136099999999999</v>
      </c>
      <c r="JR208">
        <v>24.315200000000001</v>
      </c>
      <c r="JS208">
        <v>2</v>
      </c>
      <c r="JT208">
        <v>506.16699999999997</v>
      </c>
      <c r="JU208">
        <v>550.91099999999994</v>
      </c>
      <c r="JV208">
        <v>22</v>
      </c>
      <c r="JW208">
        <v>22.798200000000001</v>
      </c>
      <c r="JX208">
        <v>30.0001</v>
      </c>
      <c r="JY208">
        <v>22.839600000000001</v>
      </c>
      <c r="JZ208">
        <v>22.8093</v>
      </c>
      <c r="KA208">
        <v>-1</v>
      </c>
      <c r="KB208">
        <v>20.05</v>
      </c>
      <c r="KC208">
        <v>95.7</v>
      </c>
      <c r="KD208">
        <v>22</v>
      </c>
      <c r="KE208">
        <v>400</v>
      </c>
      <c r="KF208">
        <v>15.3735</v>
      </c>
      <c r="KG208">
        <v>100.577</v>
      </c>
      <c r="KH208">
        <v>100.51900000000001</v>
      </c>
    </row>
    <row r="209" spans="1:294" x14ac:dyDescent="0.35">
      <c r="A209">
        <v>191</v>
      </c>
      <c r="B209">
        <v>1716951088.0999999</v>
      </c>
      <c r="C209">
        <v>62102.099999904603</v>
      </c>
      <c r="D209" t="s">
        <v>1203</v>
      </c>
      <c r="E209" t="s">
        <v>1204</v>
      </c>
      <c r="F209">
        <v>15</v>
      </c>
      <c r="G209">
        <v>1716951079.5999999</v>
      </c>
      <c r="H209">
        <f t="shared" si="100"/>
        <v>1.0021911996404896E-3</v>
      </c>
      <c r="I209">
        <f t="shared" si="101"/>
        <v>1.0021911996404895</v>
      </c>
      <c r="J209">
        <f t="shared" si="102"/>
        <v>6.849686302862831</v>
      </c>
      <c r="K209">
        <f t="shared" si="103"/>
        <v>413.38099999999997</v>
      </c>
      <c r="L209">
        <f t="shared" si="104"/>
        <v>306.25550898405299</v>
      </c>
      <c r="M209">
        <f t="shared" si="105"/>
        <v>30.796502859421079</v>
      </c>
      <c r="N209">
        <f t="shared" si="106"/>
        <v>41.568849457637818</v>
      </c>
      <c r="O209">
        <f t="shared" si="107"/>
        <v>0.10960069056149249</v>
      </c>
      <c r="P209">
        <f t="shared" si="108"/>
        <v>2.9362089218348069</v>
      </c>
      <c r="Q209">
        <f t="shared" si="109"/>
        <v>0.10737759469386728</v>
      </c>
      <c r="R209">
        <f t="shared" si="110"/>
        <v>6.7306977289946779E-2</v>
      </c>
      <c r="S209">
        <f t="shared" si="111"/>
        <v>77.181598905352686</v>
      </c>
      <c r="T209">
        <f t="shared" si="112"/>
        <v>23.587925658854449</v>
      </c>
      <c r="U209">
        <f t="shared" si="113"/>
        <v>23.587925658854449</v>
      </c>
      <c r="V209">
        <f t="shared" si="114"/>
        <v>2.9216364031591309</v>
      </c>
      <c r="W209">
        <f t="shared" si="115"/>
        <v>69.473608491110639</v>
      </c>
      <c r="X209">
        <f t="shared" si="116"/>
        <v>2.0060889621963547</v>
      </c>
      <c r="Y209">
        <f t="shared" si="117"/>
        <v>2.88755544121915</v>
      </c>
      <c r="Z209">
        <f t="shared" si="118"/>
        <v>0.91554744096277618</v>
      </c>
      <c r="AA209">
        <f t="shared" si="119"/>
        <v>-44.19663190414559</v>
      </c>
      <c r="AB209">
        <f t="shared" si="120"/>
        <v>-30.801712071489394</v>
      </c>
      <c r="AC209">
        <f t="shared" si="121"/>
        <v>-2.1854058275764601</v>
      </c>
      <c r="AD209">
        <f t="shared" si="122"/>
        <v>-2.1508978587583272E-3</v>
      </c>
      <c r="AE209">
        <f t="shared" si="123"/>
        <v>6.7554959371054064</v>
      </c>
      <c r="AF209">
        <f t="shared" si="124"/>
        <v>0.9294660367325881</v>
      </c>
      <c r="AG209">
        <f t="shared" si="125"/>
        <v>6.849686302862831</v>
      </c>
      <c r="AH209">
        <v>430.03150585082801</v>
      </c>
      <c r="AI209">
        <v>421.65633333333301</v>
      </c>
      <c r="AJ209">
        <v>2.3398765899121699E-4</v>
      </c>
      <c r="AK209">
        <v>67.039248478867805</v>
      </c>
      <c r="AL209">
        <f t="shared" si="126"/>
        <v>1.0021911996404895</v>
      </c>
      <c r="AM209">
        <v>18.856521795373801</v>
      </c>
      <c r="AN209">
        <v>20.034539393939401</v>
      </c>
      <c r="AO209">
        <v>-5.3965327818597595E-7</v>
      </c>
      <c r="AP209">
        <v>77.571585578153304</v>
      </c>
      <c r="AQ209">
        <v>1</v>
      </c>
      <c r="AR209">
        <v>0</v>
      </c>
      <c r="AS209">
        <f t="shared" si="127"/>
        <v>1</v>
      </c>
      <c r="AT209">
        <f t="shared" si="128"/>
        <v>0</v>
      </c>
      <c r="AU209">
        <f t="shared" si="129"/>
        <v>53725.741683285298</v>
      </c>
      <c r="AV209" t="s">
        <v>484</v>
      </c>
      <c r="AW209">
        <v>10531.5</v>
      </c>
      <c r="AX209">
        <v>1256.3007692307699</v>
      </c>
      <c r="AY209">
        <v>6278</v>
      </c>
      <c r="AZ209">
        <f t="shared" si="130"/>
        <v>0.79988837699414306</v>
      </c>
      <c r="BA209">
        <v>-1.58532174459789</v>
      </c>
      <c r="BB209" t="s">
        <v>1205</v>
      </c>
      <c r="BC209">
        <v>10513.5</v>
      </c>
      <c r="BD209">
        <v>2281.4279999999999</v>
      </c>
      <c r="BE209">
        <v>2854.87</v>
      </c>
      <c r="BF209">
        <f t="shared" si="131"/>
        <v>0.20086448769996534</v>
      </c>
      <c r="BG209">
        <v>0.5</v>
      </c>
      <c r="BH209">
        <f t="shared" si="132"/>
        <v>336.61747976517637</v>
      </c>
      <c r="BI209">
        <f t="shared" si="133"/>
        <v>6.849686302862831</v>
      </c>
      <c r="BJ209">
        <f t="shared" si="134"/>
        <v>33.807248811942799</v>
      </c>
      <c r="BK209">
        <f t="shared" si="135"/>
        <v>2.5058140335864211E-2</v>
      </c>
      <c r="BL209">
        <f t="shared" si="136"/>
        <v>1.1990493437529555</v>
      </c>
      <c r="BM209">
        <f t="shared" si="137"/>
        <v>1013.191775443628</v>
      </c>
      <c r="BN209" t="s">
        <v>438</v>
      </c>
      <c r="BO209">
        <v>0</v>
      </c>
      <c r="BP209">
        <f t="shared" si="138"/>
        <v>1013.191775443628</v>
      </c>
      <c r="BQ209">
        <f t="shared" si="139"/>
        <v>0.64510055608709749</v>
      </c>
      <c r="BR209">
        <f t="shared" si="140"/>
        <v>0.31136926763530159</v>
      </c>
      <c r="BS209">
        <f t="shared" si="141"/>
        <v>0.6501908244318706</v>
      </c>
      <c r="BT209">
        <f t="shared" si="142"/>
        <v>0.35872203027707489</v>
      </c>
      <c r="BU209">
        <f t="shared" si="143"/>
        <v>0.68166766719631688</v>
      </c>
      <c r="BV209">
        <f t="shared" si="144"/>
        <v>0.13828040205257119</v>
      </c>
      <c r="BW209">
        <f t="shared" si="145"/>
        <v>0.86171959794742881</v>
      </c>
      <c r="DF209">
        <f t="shared" si="146"/>
        <v>400.03581250000002</v>
      </c>
      <c r="DG209">
        <f t="shared" si="147"/>
        <v>336.61747976517637</v>
      </c>
      <c r="DH209">
        <f t="shared" si="148"/>
        <v>0.84146836169868255</v>
      </c>
      <c r="DI209">
        <f t="shared" si="149"/>
        <v>0.19293672339736503</v>
      </c>
      <c r="DJ209">
        <v>1716951079.5999999</v>
      </c>
      <c r="DK209">
        <v>413.38099999999997</v>
      </c>
      <c r="DL209">
        <v>421.94487500000002</v>
      </c>
      <c r="DM209">
        <v>19.94953125</v>
      </c>
      <c r="DN209">
        <v>18.856906250000002</v>
      </c>
      <c r="DO209">
        <v>413.34399999999999</v>
      </c>
      <c r="DP209">
        <v>19.54253125</v>
      </c>
      <c r="DQ209">
        <v>500.22118749999998</v>
      </c>
      <c r="DR209">
        <v>100.45818749999999</v>
      </c>
      <c r="DS209">
        <v>0.10001294375</v>
      </c>
      <c r="DT209">
        <v>23.39334375</v>
      </c>
      <c r="DU209">
        <v>22.478200000000001</v>
      </c>
      <c r="DV209">
        <v>999.9</v>
      </c>
      <c r="DW209">
        <v>0</v>
      </c>
      <c r="DX209">
        <v>0</v>
      </c>
      <c r="DY209">
        <v>9992.2268750000003</v>
      </c>
      <c r="DZ209">
        <v>0</v>
      </c>
      <c r="EA209">
        <v>0.22148200000000001</v>
      </c>
      <c r="EB209">
        <v>-8.6990212499999995</v>
      </c>
      <c r="EC209">
        <v>421.69425000000001</v>
      </c>
      <c r="ED209">
        <v>430.05425000000002</v>
      </c>
      <c r="EE209">
        <v>1.1775262500000001</v>
      </c>
      <c r="EF209">
        <v>421.94487500000002</v>
      </c>
      <c r="EG209">
        <v>18.856906250000002</v>
      </c>
      <c r="EH209">
        <v>2.0126249999999999</v>
      </c>
      <c r="EI209">
        <v>1.8943325</v>
      </c>
      <c r="EJ209">
        <v>17.544006249999999</v>
      </c>
      <c r="EK209">
        <v>16.587712499999999</v>
      </c>
      <c r="EL209">
        <v>400.03581250000002</v>
      </c>
      <c r="EM209">
        <v>0.95001862500000001</v>
      </c>
      <c r="EN209">
        <v>4.9981512499999999E-2</v>
      </c>
      <c r="EO209">
        <v>0</v>
      </c>
      <c r="EP209">
        <v>2281.4549999999999</v>
      </c>
      <c r="EQ209">
        <v>8.3295499999999993</v>
      </c>
      <c r="ER209">
        <v>4832.3924999999999</v>
      </c>
      <c r="ES209">
        <v>3981.6956249999998</v>
      </c>
      <c r="ET209">
        <v>37.726374999999997</v>
      </c>
      <c r="EU209">
        <v>40.863187500000002</v>
      </c>
      <c r="EV209">
        <v>39.573812500000003</v>
      </c>
      <c r="EW209">
        <v>41.058124999999997</v>
      </c>
      <c r="EX209">
        <v>40.746062500000001</v>
      </c>
      <c r="EY209">
        <v>372.12812500000001</v>
      </c>
      <c r="EZ209">
        <v>19.579999999999998</v>
      </c>
      <c r="FA209">
        <v>0</v>
      </c>
      <c r="FB209">
        <v>299</v>
      </c>
      <c r="FC209">
        <v>0</v>
      </c>
      <c r="FD209">
        <v>2281.4279999999999</v>
      </c>
      <c r="FE209">
        <v>1.0346153913379399</v>
      </c>
      <c r="FF209">
        <v>1.09461532893064</v>
      </c>
      <c r="FG209">
        <v>4832.1432000000004</v>
      </c>
      <c r="FH209">
        <v>15</v>
      </c>
      <c r="FI209">
        <v>1716951110.0999999</v>
      </c>
      <c r="FJ209" t="s">
        <v>1206</v>
      </c>
      <c r="FK209">
        <v>1716951109.0999999</v>
      </c>
      <c r="FL209">
        <v>1716951110.0999999</v>
      </c>
      <c r="FM209">
        <v>193</v>
      </c>
      <c r="FN209">
        <v>0.124</v>
      </c>
      <c r="FO209">
        <v>2E-3</v>
      </c>
      <c r="FP209">
        <v>3.6999999999999998E-2</v>
      </c>
      <c r="FQ209">
        <v>0.40699999999999997</v>
      </c>
      <c r="FR209">
        <v>422</v>
      </c>
      <c r="FS209">
        <v>19</v>
      </c>
      <c r="FT209">
        <v>0.18</v>
      </c>
      <c r="FU209">
        <v>0.06</v>
      </c>
      <c r="FV209">
        <v>-8.6786480952380902</v>
      </c>
      <c r="FW209">
        <v>-0.41943974025974601</v>
      </c>
      <c r="FX209">
        <v>4.7837573459228899E-2</v>
      </c>
      <c r="FY209">
        <v>1</v>
      </c>
      <c r="FZ209">
        <v>413.26112499999999</v>
      </c>
      <c r="GA209">
        <v>-0.56294117647233799</v>
      </c>
      <c r="GB209">
        <v>4.4230751463217401E-2</v>
      </c>
      <c r="GC209">
        <v>1</v>
      </c>
      <c r="GD209">
        <v>1.17676571428571</v>
      </c>
      <c r="GE209">
        <v>1.18231168831185E-2</v>
      </c>
      <c r="GF209">
        <v>1.51690967627819E-3</v>
      </c>
      <c r="GG209">
        <v>1</v>
      </c>
      <c r="GH209">
        <v>0.10000133999999999</v>
      </c>
      <c r="GI209">
        <v>-1.13507142857026E-4</v>
      </c>
      <c r="GJ209">
        <v>2.7146764767340699E-4</v>
      </c>
      <c r="GK209">
        <v>1</v>
      </c>
      <c r="GL209">
        <v>4</v>
      </c>
      <c r="GM209">
        <v>4</v>
      </c>
      <c r="GN209" t="s">
        <v>440</v>
      </c>
      <c r="GO209">
        <v>2.9514300000000002</v>
      </c>
      <c r="GP209">
        <v>2.8858100000000002</v>
      </c>
      <c r="GQ209">
        <v>0.100962</v>
      </c>
      <c r="GR209">
        <v>0.104939</v>
      </c>
      <c r="GS209">
        <v>0.101743</v>
      </c>
      <c r="GT209">
        <v>0.10334500000000001</v>
      </c>
      <c r="GU209">
        <v>33158.400000000001</v>
      </c>
      <c r="GV209">
        <v>24805.200000000001</v>
      </c>
      <c r="GW209">
        <v>34666.5</v>
      </c>
      <c r="GX209">
        <v>24825.3</v>
      </c>
      <c r="GY209">
        <v>41666.6</v>
      </c>
      <c r="GZ209">
        <v>28467</v>
      </c>
      <c r="HA209">
        <v>47560.9</v>
      </c>
      <c r="HB209">
        <v>32863.800000000003</v>
      </c>
      <c r="HC209">
        <v>2.1356700000000002</v>
      </c>
      <c r="HD209">
        <v>2.1738300000000002</v>
      </c>
      <c r="HE209">
        <v>4.4915799999999999E-2</v>
      </c>
      <c r="HF209">
        <v>0</v>
      </c>
      <c r="HG209">
        <v>21.732099999999999</v>
      </c>
      <c r="HH209">
        <v>999.9</v>
      </c>
      <c r="HI209">
        <v>59.906999999999996</v>
      </c>
      <c r="HJ209">
        <v>27.16</v>
      </c>
      <c r="HK209">
        <v>21.544699999999999</v>
      </c>
      <c r="HL209">
        <v>61.512500000000003</v>
      </c>
      <c r="HM209">
        <v>30.9175</v>
      </c>
      <c r="HN209">
        <v>1</v>
      </c>
      <c r="HO209">
        <v>-0.35348299999999999</v>
      </c>
      <c r="HP209">
        <v>2.67919E-2</v>
      </c>
      <c r="HQ209">
        <v>20.352699999999999</v>
      </c>
      <c r="HR209">
        <v>5.2125000000000004</v>
      </c>
      <c r="HS209">
        <v>11.950100000000001</v>
      </c>
      <c r="HT209">
        <v>4.9894999999999996</v>
      </c>
      <c r="HU209">
        <v>3.2989999999999999</v>
      </c>
      <c r="HV209">
        <v>9999</v>
      </c>
      <c r="HW209">
        <v>999.9</v>
      </c>
      <c r="HX209">
        <v>9999</v>
      </c>
      <c r="HY209">
        <v>9999</v>
      </c>
      <c r="HZ209">
        <v>1.8702700000000001</v>
      </c>
      <c r="IA209">
        <v>1.8795500000000001</v>
      </c>
      <c r="IB209">
        <v>1.8794299999999999</v>
      </c>
      <c r="IC209">
        <v>1.8719600000000001</v>
      </c>
      <c r="ID209">
        <v>1.8760699999999999</v>
      </c>
      <c r="IE209">
        <v>1.8771899999999999</v>
      </c>
      <c r="IF209">
        <v>1.87731</v>
      </c>
      <c r="IG209">
        <v>1.88019</v>
      </c>
      <c r="IH209">
        <v>5</v>
      </c>
      <c r="II209">
        <v>0</v>
      </c>
      <c r="IJ209">
        <v>0</v>
      </c>
      <c r="IK209">
        <v>0</v>
      </c>
      <c r="IL209" t="s">
        <v>441</v>
      </c>
      <c r="IM209" t="s">
        <v>442</v>
      </c>
      <c r="IN209" t="s">
        <v>443</v>
      </c>
      <c r="IO209" t="s">
        <v>443</v>
      </c>
      <c r="IP209" t="s">
        <v>443</v>
      </c>
      <c r="IQ209" t="s">
        <v>443</v>
      </c>
      <c r="IR209">
        <v>0</v>
      </c>
      <c r="IS209">
        <v>100</v>
      </c>
      <c r="IT209">
        <v>100</v>
      </c>
      <c r="IU209">
        <v>3.6999999999999998E-2</v>
      </c>
      <c r="IV209">
        <v>0.40699999999999997</v>
      </c>
      <c r="IW209">
        <v>-1.0077879902320099</v>
      </c>
      <c r="IX209">
        <v>3.1429845563750499E-3</v>
      </c>
      <c r="IY209">
        <v>-2.6191379260519398E-6</v>
      </c>
      <c r="IZ209">
        <v>8.1946225552374905E-10</v>
      </c>
      <c r="JA209">
        <v>5.8129213561970297E-3</v>
      </c>
      <c r="JB209">
        <v>-4.0743828274618102E-2</v>
      </c>
      <c r="JC209">
        <v>3.8132344040852999E-3</v>
      </c>
      <c r="JD209">
        <v>-2.3311986755717701E-5</v>
      </c>
      <c r="JE209">
        <v>5</v>
      </c>
      <c r="JF209">
        <v>2227</v>
      </c>
      <c r="JG209">
        <v>1</v>
      </c>
      <c r="JH209">
        <v>23</v>
      </c>
      <c r="JI209">
        <v>4.5999999999999996</v>
      </c>
      <c r="JJ209">
        <v>4.7</v>
      </c>
      <c r="JK209">
        <v>0.161133</v>
      </c>
      <c r="JL209">
        <v>4.99878</v>
      </c>
      <c r="JM209">
        <v>1.5954600000000001</v>
      </c>
      <c r="JN209">
        <v>2.3156699999999999</v>
      </c>
      <c r="JO209">
        <v>1.49658</v>
      </c>
      <c r="JP209">
        <v>2.4902299999999999</v>
      </c>
      <c r="JQ209">
        <v>30.114699999999999</v>
      </c>
      <c r="JR209">
        <v>24.323899999999998</v>
      </c>
      <c r="JS209">
        <v>2</v>
      </c>
      <c r="JT209">
        <v>506.255</v>
      </c>
      <c r="JU209">
        <v>550.95399999999995</v>
      </c>
      <c r="JV209">
        <v>21.999600000000001</v>
      </c>
      <c r="JW209">
        <v>22.782800000000002</v>
      </c>
      <c r="JX209">
        <v>30</v>
      </c>
      <c r="JY209">
        <v>22.825299999999999</v>
      </c>
      <c r="JZ209">
        <v>22.7941</v>
      </c>
      <c r="KA209">
        <v>-1</v>
      </c>
      <c r="KB209">
        <v>20.05</v>
      </c>
      <c r="KC209">
        <v>95.7</v>
      </c>
      <c r="KD209">
        <v>22</v>
      </c>
      <c r="KE209">
        <v>400</v>
      </c>
      <c r="KF209">
        <v>15.3735</v>
      </c>
      <c r="KG209">
        <v>100.58</v>
      </c>
      <c r="KH209">
        <v>100.51600000000001</v>
      </c>
    </row>
    <row r="210" spans="1:294" x14ac:dyDescent="0.35">
      <c r="A210">
        <v>192</v>
      </c>
      <c r="B210">
        <v>1716951388.0999999</v>
      </c>
      <c r="C210">
        <v>62402.099999904603</v>
      </c>
      <c r="D210" t="s">
        <v>1207</v>
      </c>
      <c r="E210" t="s">
        <v>1208</v>
      </c>
      <c r="F210">
        <v>15</v>
      </c>
      <c r="G210">
        <v>1716951380.0999999</v>
      </c>
      <c r="H210">
        <f t="shared" si="100"/>
        <v>1.0141098116878446E-3</v>
      </c>
      <c r="I210">
        <f t="shared" si="101"/>
        <v>1.0141098116878446</v>
      </c>
      <c r="J210">
        <f t="shared" si="102"/>
        <v>6.5976077907284729</v>
      </c>
      <c r="K210">
        <f t="shared" si="103"/>
        <v>412.54106666666701</v>
      </c>
      <c r="L210">
        <f t="shared" si="104"/>
        <v>310.37159543018123</v>
      </c>
      <c r="M210">
        <f t="shared" si="105"/>
        <v>31.211487755109395</v>
      </c>
      <c r="N210">
        <f t="shared" si="106"/>
        <v>41.485820997569142</v>
      </c>
      <c r="O210">
        <f t="shared" si="107"/>
        <v>0.11101678362031825</v>
      </c>
      <c r="P210">
        <f t="shared" si="108"/>
        <v>2.9400645210050862</v>
      </c>
      <c r="Q210">
        <f t="shared" si="109"/>
        <v>0.1087394379611834</v>
      </c>
      <c r="R210">
        <f t="shared" si="110"/>
        <v>6.8162868205726784E-2</v>
      </c>
      <c r="S210">
        <f t="shared" si="111"/>
        <v>77.168773885311282</v>
      </c>
      <c r="T210">
        <f t="shared" si="112"/>
        <v>23.584064592943726</v>
      </c>
      <c r="U210">
        <f t="shared" si="113"/>
        <v>23.584064592943726</v>
      </c>
      <c r="V210">
        <f t="shared" si="114"/>
        <v>2.9209567328415176</v>
      </c>
      <c r="W210">
        <f t="shared" si="115"/>
        <v>69.47546736068891</v>
      </c>
      <c r="X210">
        <f t="shared" si="116"/>
        <v>2.0060881101218975</v>
      </c>
      <c r="Y210">
        <f t="shared" si="117"/>
        <v>2.8874769560125277</v>
      </c>
      <c r="Z210">
        <f t="shared" si="118"/>
        <v>0.91486862271962011</v>
      </c>
      <c r="AA210">
        <f t="shared" si="119"/>
        <v>-44.722242695433948</v>
      </c>
      <c r="AB210">
        <f t="shared" si="120"/>
        <v>-30.301554328361082</v>
      </c>
      <c r="AC210">
        <f t="shared" si="121"/>
        <v>-2.1470529957072149</v>
      </c>
      <c r="AD210">
        <f t="shared" si="122"/>
        <v>-2.0761341909611986E-3</v>
      </c>
      <c r="AE210">
        <f t="shared" si="123"/>
        <v>6.9189591759429945</v>
      </c>
      <c r="AF210">
        <f t="shared" si="124"/>
        <v>0.94326312017830771</v>
      </c>
      <c r="AG210">
        <f t="shared" si="125"/>
        <v>6.5976077907284729</v>
      </c>
      <c r="AH210">
        <v>429.35653869205402</v>
      </c>
      <c r="AI210">
        <v>421.12388484848498</v>
      </c>
      <c r="AJ210">
        <v>3.0645083036322601E-2</v>
      </c>
      <c r="AK210">
        <v>67.039535201089095</v>
      </c>
      <c r="AL210">
        <f t="shared" si="126"/>
        <v>1.0141098116878446</v>
      </c>
      <c r="AM210">
        <v>18.835307144288901</v>
      </c>
      <c r="AN210">
        <v>20.027381818181802</v>
      </c>
      <c r="AO210">
        <v>-1.3164926152225699E-5</v>
      </c>
      <c r="AP210">
        <v>77.583961361611799</v>
      </c>
      <c r="AQ210">
        <v>1</v>
      </c>
      <c r="AR210">
        <v>0</v>
      </c>
      <c r="AS210">
        <f t="shared" si="127"/>
        <v>1</v>
      </c>
      <c r="AT210">
        <f t="shared" si="128"/>
        <v>0</v>
      </c>
      <c r="AU210">
        <f t="shared" si="129"/>
        <v>53839.093456775779</v>
      </c>
      <c r="AV210" t="s">
        <v>484</v>
      </c>
      <c r="AW210">
        <v>10531.5</v>
      </c>
      <c r="AX210">
        <v>1256.3007692307699</v>
      </c>
      <c r="AY210">
        <v>6278</v>
      </c>
      <c r="AZ210">
        <f t="shared" si="130"/>
        <v>0.79988837699414306</v>
      </c>
      <c r="BA210">
        <v>-1.58532174459789</v>
      </c>
      <c r="BB210" t="s">
        <v>1209</v>
      </c>
      <c r="BC210">
        <v>10515.1</v>
      </c>
      <c r="BD210">
        <v>2283.3371999999999</v>
      </c>
      <c r="BE210">
        <v>2854.75</v>
      </c>
      <c r="BF210">
        <f t="shared" si="131"/>
        <v>0.20016211577195908</v>
      </c>
      <c r="BG210">
        <v>0.5</v>
      </c>
      <c r="BH210">
        <f t="shared" si="132"/>
        <v>336.56079527598871</v>
      </c>
      <c r="BI210">
        <f t="shared" si="133"/>
        <v>6.5976077907284729</v>
      </c>
      <c r="BJ210">
        <f t="shared" si="134"/>
        <v>33.683360434167533</v>
      </c>
      <c r="BK210">
        <f t="shared" si="135"/>
        <v>2.4313377108038221E-2</v>
      </c>
      <c r="BL210">
        <f t="shared" si="136"/>
        <v>1.1991417812417899</v>
      </c>
      <c r="BM210">
        <f t="shared" si="137"/>
        <v>1013.1766605999424</v>
      </c>
      <c r="BN210" t="s">
        <v>438</v>
      </c>
      <c r="BO210">
        <v>0</v>
      </c>
      <c r="BP210">
        <f t="shared" si="138"/>
        <v>1013.1766605999424</v>
      </c>
      <c r="BQ210">
        <f t="shared" si="139"/>
        <v>0.64509093244594373</v>
      </c>
      <c r="BR210">
        <f t="shared" si="140"/>
        <v>0.31028511749966647</v>
      </c>
      <c r="BS210">
        <f t="shared" si="141"/>
        <v>0.65021175057890723</v>
      </c>
      <c r="BT210">
        <f t="shared" si="142"/>
        <v>0.35747948011149289</v>
      </c>
      <c r="BU210">
        <f t="shared" si="143"/>
        <v>0.68169156349007831</v>
      </c>
      <c r="BV210">
        <f t="shared" si="144"/>
        <v>0.13768165261888293</v>
      </c>
      <c r="BW210">
        <f t="shared" si="145"/>
        <v>0.86231834738111712</v>
      </c>
      <c r="DF210">
        <f t="shared" si="146"/>
        <v>399.96833333333302</v>
      </c>
      <c r="DG210">
        <f t="shared" si="147"/>
        <v>336.56079527598871</v>
      </c>
      <c r="DH210">
        <f t="shared" si="148"/>
        <v>0.84146860445449179</v>
      </c>
      <c r="DI210">
        <f t="shared" si="149"/>
        <v>0.19293720890898364</v>
      </c>
      <c r="DJ210">
        <v>1716951380.0999999</v>
      </c>
      <c r="DK210">
        <v>412.54106666666701</v>
      </c>
      <c r="DL210">
        <v>421.3066</v>
      </c>
      <c r="DM210">
        <v>19.948833333333301</v>
      </c>
      <c r="DN210">
        <v>18.840026666666699</v>
      </c>
      <c r="DO210">
        <v>412.58606666666702</v>
      </c>
      <c r="DP210">
        <v>19.539833333333299</v>
      </c>
      <c r="DQ210">
        <v>500.23840000000001</v>
      </c>
      <c r="DR210">
        <v>100.461733333333</v>
      </c>
      <c r="DS210">
        <v>9.9942459999999997E-2</v>
      </c>
      <c r="DT210">
        <v>23.392893333333301</v>
      </c>
      <c r="DU210">
        <v>22.484580000000001</v>
      </c>
      <c r="DV210">
        <v>999.9</v>
      </c>
      <c r="DW210">
        <v>0</v>
      </c>
      <c r="DX210">
        <v>0</v>
      </c>
      <c r="DY210">
        <v>10013.8253333333</v>
      </c>
      <c r="DZ210">
        <v>0</v>
      </c>
      <c r="EA210">
        <v>0.22148200000000001</v>
      </c>
      <c r="EB210">
        <v>-8.6959160000000004</v>
      </c>
      <c r="EC210">
        <v>421.04546666666698</v>
      </c>
      <c r="ED210">
        <v>429.39626666666697</v>
      </c>
      <c r="EE210">
        <v>1.19309933333333</v>
      </c>
      <c r="EF210">
        <v>421.3066</v>
      </c>
      <c r="EG210">
        <v>18.840026666666699</v>
      </c>
      <c r="EH210">
        <v>2.0125613333333301</v>
      </c>
      <c r="EI210">
        <v>1.8927006666666699</v>
      </c>
      <c r="EJ210">
        <v>17.543493333333299</v>
      </c>
      <c r="EK210">
        <v>16.574146666666699</v>
      </c>
      <c r="EL210">
        <v>399.96833333333302</v>
      </c>
      <c r="EM210">
        <v>0.95001000000000002</v>
      </c>
      <c r="EN210">
        <v>4.9990199999999999E-2</v>
      </c>
      <c r="EO210">
        <v>0</v>
      </c>
      <c r="EP210">
        <v>2283.2953333333298</v>
      </c>
      <c r="EQ210">
        <v>8.3295499999999993</v>
      </c>
      <c r="ER210">
        <v>4835.6046666666698</v>
      </c>
      <c r="ES210">
        <v>3981.0033333333299</v>
      </c>
      <c r="ET210">
        <v>37.707999999999998</v>
      </c>
      <c r="EU210">
        <v>40.866599999999998</v>
      </c>
      <c r="EV210">
        <v>39.583066666666703</v>
      </c>
      <c r="EW210">
        <v>41.070466666666697</v>
      </c>
      <c r="EX210">
        <v>40.75</v>
      </c>
      <c r="EY210">
        <v>372.06200000000001</v>
      </c>
      <c r="EZ210">
        <v>19.579999999999998</v>
      </c>
      <c r="FA210">
        <v>0</v>
      </c>
      <c r="FB210">
        <v>298.59999990463302</v>
      </c>
      <c r="FC210">
        <v>0</v>
      </c>
      <c r="FD210">
        <v>2283.3371999999999</v>
      </c>
      <c r="FE210">
        <v>0.16692307804769099</v>
      </c>
      <c r="FF210">
        <v>-1.1269230811690201</v>
      </c>
      <c r="FG210">
        <v>4835.8256000000001</v>
      </c>
      <c r="FH210">
        <v>15</v>
      </c>
      <c r="FI210">
        <v>1716951415.0999999</v>
      </c>
      <c r="FJ210" t="s">
        <v>1210</v>
      </c>
      <c r="FK210">
        <v>1716951407.0999999</v>
      </c>
      <c r="FL210">
        <v>1716951415.0999999</v>
      </c>
      <c r="FM210">
        <v>194</v>
      </c>
      <c r="FN210">
        <v>-8.2000000000000003E-2</v>
      </c>
      <c r="FO210">
        <v>3.0000000000000001E-3</v>
      </c>
      <c r="FP210">
        <v>-4.4999999999999998E-2</v>
      </c>
      <c r="FQ210">
        <v>0.40899999999999997</v>
      </c>
      <c r="FR210">
        <v>422</v>
      </c>
      <c r="FS210">
        <v>19</v>
      </c>
      <c r="FT210">
        <v>0.3</v>
      </c>
      <c r="FU210">
        <v>0.06</v>
      </c>
      <c r="FV210">
        <v>-8.6986971428571405</v>
      </c>
      <c r="FW210">
        <v>9.8703896103899597E-2</v>
      </c>
      <c r="FX210">
        <v>3.0123583569602499E-2</v>
      </c>
      <c r="FY210">
        <v>1</v>
      </c>
      <c r="FZ210">
        <v>412.63012500000002</v>
      </c>
      <c r="GA210">
        <v>-0.82270588235449105</v>
      </c>
      <c r="GB210">
        <v>7.9724427718237401E-2</v>
      </c>
      <c r="GC210">
        <v>1</v>
      </c>
      <c r="GD210">
        <v>1.19204857142857</v>
      </c>
      <c r="GE210">
        <v>2.1252467532469298E-2</v>
      </c>
      <c r="GF210">
        <v>2.3627028221615901E-3</v>
      </c>
      <c r="GG210">
        <v>1</v>
      </c>
      <c r="GH210">
        <v>9.9961800000000003E-2</v>
      </c>
      <c r="GI210">
        <v>-1.25228571428822E-4</v>
      </c>
      <c r="GJ210">
        <v>2.7559315908297198E-4</v>
      </c>
      <c r="GK210">
        <v>1</v>
      </c>
      <c r="GL210">
        <v>4</v>
      </c>
      <c r="GM210">
        <v>4</v>
      </c>
      <c r="GN210" t="s">
        <v>440</v>
      </c>
      <c r="GO210">
        <v>2.9514999999999998</v>
      </c>
      <c r="GP210">
        <v>2.8860100000000002</v>
      </c>
      <c r="GQ210">
        <v>0.100853</v>
      </c>
      <c r="GR210">
        <v>0.104838</v>
      </c>
      <c r="GS210">
        <v>0.101716</v>
      </c>
      <c r="GT210">
        <v>0.103268</v>
      </c>
      <c r="GU210">
        <v>33162.199999999997</v>
      </c>
      <c r="GV210">
        <v>24808.400000000001</v>
      </c>
      <c r="GW210">
        <v>34666.199999999997</v>
      </c>
      <c r="GX210">
        <v>24825.599999999999</v>
      </c>
      <c r="GY210">
        <v>41668.1</v>
      </c>
      <c r="GZ210">
        <v>28469.7</v>
      </c>
      <c r="HA210">
        <v>47561.1</v>
      </c>
      <c r="HB210">
        <v>32864.199999999997</v>
      </c>
      <c r="HC210">
        <v>2.13557</v>
      </c>
      <c r="HD210">
        <v>2.17415</v>
      </c>
      <c r="HE210">
        <v>4.4736999999999999E-2</v>
      </c>
      <c r="HF210">
        <v>0</v>
      </c>
      <c r="HG210">
        <v>21.7517</v>
      </c>
      <c r="HH210">
        <v>999.9</v>
      </c>
      <c r="HI210">
        <v>59.918999999999997</v>
      </c>
      <c r="HJ210">
        <v>27.15</v>
      </c>
      <c r="HK210">
        <v>21.5351</v>
      </c>
      <c r="HL210">
        <v>61.122500000000002</v>
      </c>
      <c r="HM210">
        <v>30.9255</v>
      </c>
      <c r="HN210">
        <v>1</v>
      </c>
      <c r="HO210">
        <v>-0.35457300000000003</v>
      </c>
      <c r="HP210">
        <v>1.6753799999999999E-2</v>
      </c>
      <c r="HQ210">
        <v>20.352599999999999</v>
      </c>
      <c r="HR210">
        <v>5.2165400000000002</v>
      </c>
      <c r="HS210">
        <v>11.950100000000001</v>
      </c>
      <c r="HT210">
        <v>4.9893999999999998</v>
      </c>
      <c r="HU210">
        <v>3.2989999999999999</v>
      </c>
      <c r="HV210">
        <v>9999</v>
      </c>
      <c r="HW210">
        <v>999.9</v>
      </c>
      <c r="HX210">
        <v>9999</v>
      </c>
      <c r="HY210">
        <v>9999</v>
      </c>
      <c r="HZ210">
        <v>1.8702700000000001</v>
      </c>
      <c r="IA210">
        <v>1.87957</v>
      </c>
      <c r="IB210">
        <v>1.87944</v>
      </c>
      <c r="IC210">
        <v>1.87202</v>
      </c>
      <c r="ID210">
        <v>1.8760699999999999</v>
      </c>
      <c r="IE210">
        <v>1.87727</v>
      </c>
      <c r="IF210">
        <v>1.8774200000000001</v>
      </c>
      <c r="IG210">
        <v>1.8802000000000001</v>
      </c>
      <c r="IH210">
        <v>5</v>
      </c>
      <c r="II210">
        <v>0</v>
      </c>
      <c r="IJ210">
        <v>0</v>
      </c>
      <c r="IK210">
        <v>0</v>
      </c>
      <c r="IL210" t="s">
        <v>441</v>
      </c>
      <c r="IM210" t="s">
        <v>442</v>
      </c>
      <c r="IN210" t="s">
        <v>443</v>
      </c>
      <c r="IO210" t="s">
        <v>443</v>
      </c>
      <c r="IP210" t="s">
        <v>443</v>
      </c>
      <c r="IQ210" t="s">
        <v>443</v>
      </c>
      <c r="IR210">
        <v>0</v>
      </c>
      <c r="IS210">
        <v>100</v>
      </c>
      <c r="IT210">
        <v>100</v>
      </c>
      <c r="IU210">
        <v>-4.4999999999999998E-2</v>
      </c>
      <c r="IV210">
        <v>0.40899999999999997</v>
      </c>
      <c r="IW210">
        <v>-0.88383589762172199</v>
      </c>
      <c r="IX210">
        <v>3.1429845563750499E-3</v>
      </c>
      <c r="IY210">
        <v>-2.6191379260519398E-6</v>
      </c>
      <c r="IZ210">
        <v>8.1946225552374905E-10</v>
      </c>
      <c r="JA210">
        <v>7.4104037263444797E-3</v>
      </c>
      <c r="JB210">
        <v>-4.0743828274618102E-2</v>
      </c>
      <c r="JC210">
        <v>3.8132344040852999E-3</v>
      </c>
      <c r="JD210">
        <v>-2.3311986755717701E-5</v>
      </c>
      <c r="JE210">
        <v>5</v>
      </c>
      <c r="JF210">
        <v>2227</v>
      </c>
      <c r="JG210">
        <v>1</v>
      </c>
      <c r="JH210">
        <v>23</v>
      </c>
      <c r="JI210">
        <v>4.7</v>
      </c>
      <c r="JJ210">
        <v>4.5999999999999996</v>
      </c>
      <c r="JK210">
        <v>0.161133</v>
      </c>
      <c r="JL210">
        <v>4.99878</v>
      </c>
      <c r="JM210">
        <v>1.5954600000000001</v>
      </c>
      <c r="JN210">
        <v>2.3156699999999999</v>
      </c>
      <c r="JO210">
        <v>1.49658</v>
      </c>
      <c r="JP210">
        <v>2.2546400000000002</v>
      </c>
      <c r="JQ210">
        <v>30.0932</v>
      </c>
      <c r="JR210">
        <v>24.315200000000001</v>
      </c>
      <c r="JS210">
        <v>2</v>
      </c>
      <c r="JT210">
        <v>506.10399999999998</v>
      </c>
      <c r="JU210">
        <v>551.09699999999998</v>
      </c>
      <c r="JV210">
        <v>22.0002</v>
      </c>
      <c r="JW210">
        <v>22.775200000000002</v>
      </c>
      <c r="JX210">
        <v>30.0001</v>
      </c>
      <c r="JY210">
        <v>22.815799999999999</v>
      </c>
      <c r="JZ210">
        <v>22.7866</v>
      </c>
      <c r="KA210">
        <v>-1</v>
      </c>
      <c r="KB210">
        <v>20.05</v>
      </c>
      <c r="KC210">
        <v>95.7</v>
      </c>
      <c r="KD210">
        <v>22</v>
      </c>
      <c r="KE210">
        <v>400</v>
      </c>
      <c r="KF210">
        <v>15.3735</v>
      </c>
      <c r="KG210">
        <v>100.58</v>
      </c>
      <c r="KH210">
        <v>100.517</v>
      </c>
    </row>
    <row r="211" spans="1:294" x14ac:dyDescent="0.35">
      <c r="A211">
        <v>193</v>
      </c>
      <c r="B211">
        <v>1716951688.0999999</v>
      </c>
      <c r="C211">
        <v>62702.099999904603</v>
      </c>
      <c r="D211" t="s">
        <v>1211</v>
      </c>
      <c r="E211" t="s">
        <v>1212</v>
      </c>
      <c r="F211">
        <v>15</v>
      </c>
      <c r="G211">
        <v>1716951679.5999999</v>
      </c>
      <c r="H211">
        <f t="shared" ref="H211:H274" si="150">(I211)/1000</f>
        <v>1.015844433312019E-3</v>
      </c>
      <c r="I211">
        <f t="shared" ref="I211:I238" si="151">IF($F$7, AL211, AF211)</f>
        <v>1.0158444333120189</v>
      </c>
      <c r="J211">
        <f t="shared" ref="J211:J238" si="152">IF($F$7, AG211, AE211)</f>
        <v>6.8191996134731285</v>
      </c>
      <c r="K211">
        <f t="shared" ref="K211:K274" si="153">DK211 - IF(AS211&gt;1, J211*$B$7*100/(AU211), 0)</f>
        <v>412.82274999999998</v>
      </c>
      <c r="L211">
        <f t="shared" ref="L211:L274" si="154">((R211-H211/2)*K211-J211)/(R211+H211/2)</f>
        <v>307.42503127339444</v>
      </c>
      <c r="M211">
        <f t="shared" ref="M211:M274" si="155">L211*(DR211+DS211)/1000</f>
        <v>30.916110006361023</v>
      </c>
      <c r="N211">
        <f t="shared" ref="N211:N238" si="156">(DK211 - IF(AS211&gt;1, J211*$B$7*100/(AU211), 0))*(DR211+DS211)/1000</f>
        <v>41.515401329758326</v>
      </c>
      <c r="O211">
        <f t="shared" ref="O211:O274" si="157">2/((1/Q211-1/P211)+SIGN(Q211)*SQRT((1/Q211-1/P211)*(1/Q211-1/P211) + 4*$C$7/(($C$7+1)*($C$7+1))*(2*1/Q211*1/P211-1/P211*1/P211)))</f>
        <v>0.1110298558611329</v>
      </c>
      <c r="P211">
        <f t="shared" ref="P211:P238" si="158">IF(LEFT($D$7,1)&lt;&gt;"0",IF(LEFT($D$7,1)="1",3,$E$7),$D$5+$E$5*(DY211*DR211/($K$5*1000))+$F$5*(DY211*DR211/($K$5*1000))*MAX(MIN($B$7,$J$5),$I$5)*MAX(MIN($B$7,$J$5),$I$5)+$G$5*MAX(MIN($B$7,$J$5),$I$5)*(DY211*DR211/($K$5*1000))+$H$5*(DY211*DR211/($K$5*1000))*(DY211*DR211/($K$5*1000)))</f>
        <v>2.939776165622733</v>
      </c>
      <c r="Q211">
        <f t="shared" ref="Q211:Q238" si="159">H211*(1000-(1000*0.61365*EXP(17.502*U211/(240.97+U211))/(DR211+DS211)+DM211)/2)/(1000*0.61365*EXP(17.502*U211/(240.97+U211))/(DR211+DS211)-DM211)</f>
        <v>0.10875176129323869</v>
      </c>
      <c r="R211">
        <f t="shared" ref="R211:R238" si="160">1/(($C$7+1)/(O211/1.6)+1/(P211/1.37)) + $C$7/(($C$7+1)/(O211/1.6) + $C$7/(P211/1.37))</f>
        <v>6.8170635473776733E-2</v>
      </c>
      <c r="S211">
        <f t="shared" ref="S211:S238" si="161">(DF211*DI211)</f>
        <v>77.174117654814253</v>
      </c>
      <c r="T211">
        <f t="shared" ref="T211:T274" si="162">(DT211+(S211+2*0.95*0.0000000567*(((DT211+$B$9)+273)^4-(DT211+273)^4)-44100*H211)/(1.84*29.3*P211+8*0.95*0.0000000567*(DT211+273)^3))</f>
        <v>23.588181430441669</v>
      </c>
      <c r="U211">
        <f t="shared" ref="U211:U274" si="163">($C$9*DU211+$D$9*DV211+$E$9*T211)</f>
        <v>23.588181430441669</v>
      </c>
      <c r="V211">
        <f t="shared" ref="V211:V274" si="164">0.61365*EXP(17.502*U211/(240.97+U211))</f>
        <v>2.9216814319718747</v>
      </c>
      <c r="W211">
        <f t="shared" ref="W211:W274" si="165">(X211/Y211*100)</f>
        <v>69.430040898566858</v>
      </c>
      <c r="X211">
        <f t="shared" ref="X211:X238" si="166">DM211*(DR211+DS211)/1000</f>
        <v>2.0053232280469335</v>
      </c>
      <c r="Y211">
        <f t="shared" ref="Y211:Y238" si="167">0.61365*EXP(17.502*DT211/(240.97+DT211))</f>
        <v>2.8882645063922561</v>
      </c>
      <c r="Z211">
        <f t="shared" ref="Z211:Z238" si="168">(V211-DM211*(DR211+DS211)/1000)</f>
        <v>0.91635820392494116</v>
      </c>
      <c r="AA211">
        <f t="shared" ref="AA211:AA238" si="169">(-H211*44100)</f>
        <v>-44.798739509060034</v>
      </c>
      <c r="AB211">
        <f t="shared" ref="AB211:AB238" si="170">2*29.3*P211*0.92*(DT211-U211)</f>
        <v>-30.234817582075586</v>
      </c>
      <c r="AC211">
        <f t="shared" ref="AC211:AC238" si="171">2*0.95*0.0000000567*(((DT211+$B$9)+273)^4-(U211+273)^4)</f>
        <v>-2.1426280295760209</v>
      </c>
      <c r="AD211">
        <f t="shared" ref="AD211:AD274" si="172">S211+AC211+AA211+AB211</f>
        <v>-2.0674658973831583E-3</v>
      </c>
      <c r="AE211">
        <f t="shared" ref="AE211:AE238" si="173">DQ211*AS211*(DL211-DK211*(1000-AS211*DN211)/(1000-AS211*DM211))/(100*$B$7)</f>
        <v>6.7360415777991296</v>
      </c>
      <c r="AF211">
        <f t="shared" ref="AF211:AF238" si="174">1000*DQ211*AS211*(DM211-DN211)/(100*$B$7*(1000-AS211*DM211))</f>
        <v>0.9395149891601482</v>
      </c>
      <c r="AG211">
        <f t="shared" ref="AG211:AG274" si="175">(AH211 - AI211 - DR211*1000/(8.314*(DT211+273.15)) * AK211/DQ211 * AJ211) * DQ211/(100*$B$7) * (1000 - DN211)/1000</f>
        <v>6.8191996134731285</v>
      </c>
      <c r="AH211">
        <v>429.44543416210001</v>
      </c>
      <c r="AI211">
        <v>421.11289090909099</v>
      </c>
      <c r="AJ211">
        <v>-7.0054535611092797E-4</v>
      </c>
      <c r="AK211">
        <v>67.038666867593093</v>
      </c>
      <c r="AL211">
        <f t="shared" ref="AL211:AL274" si="176">(AN211 - AM211 + DR211*1000/(8.314*(DT211+273.15)) * AP211/DQ211 * AO211) * DQ211/(100*$B$7) * 1000/(1000 - AN211)</f>
        <v>1.0158444333120189</v>
      </c>
      <c r="AM211">
        <v>18.837256931910499</v>
      </c>
      <c r="AN211">
        <v>20.031295151515099</v>
      </c>
      <c r="AO211">
        <v>2.7100722830102E-6</v>
      </c>
      <c r="AP211">
        <v>77.554108846445502</v>
      </c>
      <c r="AQ211">
        <v>1</v>
      </c>
      <c r="AR211">
        <v>0</v>
      </c>
      <c r="AS211">
        <f t="shared" ref="AS211:AS238" si="177">IF(AQ211*$H$15&gt;=AU211,1,(AU211/(AU211-AQ211*$H$15)))</f>
        <v>1</v>
      </c>
      <c r="AT211">
        <f t="shared" ref="AT211:AT274" si="178">(AS211-1)*100</f>
        <v>0</v>
      </c>
      <c r="AU211">
        <f t="shared" ref="AU211:AU238" si="179">MAX(0,($B$15+$C$15*DY211)/(1+$D$15*DY211)*DR211/(DT211+273)*$E$15)</f>
        <v>53829.871659908211</v>
      </c>
      <c r="AV211" t="s">
        <v>484</v>
      </c>
      <c r="AW211">
        <v>10531.5</v>
      </c>
      <c r="AX211">
        <v>1256.3007692307699</v>
      </c>
      <c r="AY211">
        <v>6278</v>
      </c>
      <c r="AZ211">
        <f t="shared" ref="AZ211:AZ274" si="180">1-AX211/AY211</f>
        <v>0.79988837699414306</v>
      </c>
      <c r="BA211">
        <v>-1.58532174459789</v>
      </c>
      <c r="BB211" t="s">
        <v>1213</v>
      </c>
      <c r="BC211">
        <v>10511.8</v>
      </c>
      <c r="BD211">
        <v>2286.0167999999999</v>
      </c>
      <c r="BE211">
        <v>2855.62</v>
      </c>
      <c r="BF211">
        <f t="shared" ref="BF211:BF274" si="181">1-BD211/BE211</f>
        <v>0.19946743614346452</v>
      </c>
      <c r="BG211">
        <v>0.5</v>
      </c>
      <c r="BH211">
        <f t="shared" ref="BH211:BH238" si="182">DG211</f>
        <v>336.58440476490716</v>
      </c>
      <c r="BI211">
        <f t="shared" ref="BI211:BI238" si="183">J211</f>
        <v>6.8191996134731285</v>
      </c>
      <c r="BJ211">
        <f t="shared" ref="BJ211:BJ238" si="184">BF211*BG211*BH211</f>
        <v>33.568814132165066</v>
      </c>
      <c r="BK211">
        <f t="shared" ref="BK211:BK238" si="185">(BI211-BA211)/BH211</f>
        <v>2.4970026059113741E-2</v>
      </c>
      <c r="BL211">
        <f t="shared" ref="BL211:BL238" si="186">(AY211-BE211)/BE211</f>
        <v>1.1984717854616511</v>
      </c>
      <c r="BM211">
        <f t="shared" ref="BM211:BM238" si="187">AX211/(AZ211+AX211/BE211)</f>
        <v>1013.286224648438</v>
      </c>
      <c r="BN211" t="s">
        <v>438</v>
      </c>
      <c r="BO211">
        <v>0</v>
      </c>
      <c r="BP211">
        <f t="shared" ref="BP211:BP274" si="188">IF(BO211&lt;&gt;0, BO211, BM211)</f>
        <v>1013.286224648438</v>
      </c>
      <c r="BQ211">
        <f t="shared" ref="BQ211:BQ274" si="189">1-BP211/BE211</f>
        <v>0.64516069202189441</v>
      </c>
      <c r="BR211">
        <f t="shared" ref="BR211:BR238" si="190">(BE211-BD211)/(BE211-BP211)</f>
        <v>0.30917481274059899</v>
      </c>
      <c r="BS211">
        <f t="shared" ref="BS211:BS238" si="191">(AY211-BE211)/(AY211-BP211)</f>
        <v>0.65006003099787968</v>
      </c>
      <c r="BT211">
        <f t="shared" ref="BT211:BT238" si="192">(BE211-BD211)/(BE211-AX211)</f>
        <v>0.35615353648066622</v>
      </c>
      <c r="BU211">
        <f t="shared" ref="BU211:BU238" si="193">(AY211-BE211)/(AY211-AX211)</f>
        <v>0.68151831536030805</v>
      </c>
      <c r="BV211">
        <f t="shared" ref="BV211:BV238" si="194">(BR211*BP211/BD211)</f>
        <v>0.13704299056695882</v>
      </c>
      <c r="BW211">
        <f t="shared" ref="BW211:BW274" si="195">(1-BV211)</f>
        <v>0.86295700943304121</v>
      </c>
      <c r="DF211">
        <f t="shared" ref="DF211:DF238" si="196">$B$13*DZ211+$C$13*EA211+$F$13*EL211*(1-EO211)</f>
        <v>399.99643750000001</v>
      </c>
      <c r="DG211">
        <f t="shared" ref="DG211:DG274" si="197">DF211*DH211</f>
        <v>336.58440476490716</v>
      </c>
      <c r="DH211">
        <f t="shared" ref="DH211:DH238" si="198">($B$13*$D$11+$C$13*$D$11+$F$13*((EY211+EQ211)/MAX(EY211+EQ211+EZ211, 0.1)*$I$11+EZ211/MAX(EY211+EQ211+EZ211, 0.1)*$J$11))/($B$13+$C$13+$F$13)</f>
        <v>0.84146850624115155</v>
      </c>
      <c r="DI211">
        <f t="shared" ref="DI211:DI238" si="199">($B$13*$K$11+$C$13*$K$11+$F$13*((EY211+EQ211)/MAX(EY211+EQ211+EZ211, 0.1)*$P$11+EZ211/MAX(EY211+EQ211+EZ211, 0.1)*$Q$11))/($B$13+$C$13+$F$13)</f>
        <v>0.19293701248230305</v>
      </c>
      <c r="DJ211">
        <v>1716951679.5999999</v>
      </c>
      <c r="DK211">
        <v>412.82274999999998</v>
      </c>
      <c r="DL211">
        <v>421.36756250000002</v>
      </c>
      <c r="DM211">
        <v>19.940625000000001</v>
      </c>
      <c r="DN211">
        <v>18.836187500000001</v>
      </c>
      <c r="DO211">
        <v>412.77575000000002</v>
      </c>
      <c r="DP211">
        <v>19.534624999999998</v>
      </c>
      <c r="DQ211">
        <v>500.22593749999999</v>
      </c>
      <c r="DR211">
        <v>100.46481249999999</v>
      </c>
      <c r="DS211">
        <v>9.9900393749999997E-2</v>
      </c>
      <c r="DT211">
        <v>23.397412500000002</v>
      </c>
      <c r="DU211">
        <v>22.4861875</v>
      </c>
      <c r="DV211">
        <v>999.9</v>
      </c>
      <c r="DW211">
        <v>0</v>
      </c>
      <c r="DX211">
        <v>0</v>
      </c>
      <c r="DY211">
        <v>10011.875625000001</v>
      </c>
      <c r="DZ211">
        <v>0</v>
      </c>
      <c r="EA211">
        <v>0.22148200000000001</v>
      </c>
      <c r="EB211">
        <v>-8.6488624999999999</v>
      </c>
      <c r="EC211">
        <v>421.15462500000001</v>
      </c>
      <c r="ED211">
        <v>429.45687500000003</v>
      </c>
      <c r="EE211">
        <v>1.194056875</v>
      </c>
      <c r="EF211">
        <v>421.36756250000002</v>
      </c>
      <c r="EG211">
        <v>18.836187500000001</v>
      </c>
      <c r="EH211">
        <v>2.012335625</v>
      </c>
      <c r="EI211">
        <v>1.8923756249999999</v>
      </c>
      <c r="EJ211">
        <v>17.541725</v>
      </c>
      <c r="EK211">
        <v>16.571462499999999</v>
      </c>
      <c r="EL211">
        <v>399.99643750000001</v>
      </c>
      <c r="EM211">
        <v>0.95001437499999997</v>
      </c>
      <c r="EN211">
        <v>4.9985787499999997E-2</v>
      </c>
      <c r="EO211">
        <v>0</v>
      </c>
      <c r="EP211">
        <v>2286.0206250000001</v>
      </c>
      <c r="EQ211">
        <v>8.3295499999999993</v>
      </c>
      <c r="ER211">
        <v>4841.6568749999997</v>
      </c>
      <c r="ES211">
        <v>3981.2912500000002</v>
      </c>
      <c r="ET211">
        <v>37.746000000000002</v>
      </c>
      <c r="EU211">
        <v>40.867062500000003</v>
      </c>
      <c r="EV211">
        <v>39.573812500000003</v>
      </c>
      <c r="EW211">
        <v>41.073749999999997</v>
      </c>
      <c r="EX211">
        <v>40.742125000000001</v>
      </c>
      <c r="EY211">
        <v>372.08875</v>
      </c>
      <c r="EZ211">
        <v>19.579999999999998</v>
      </c>
      <c r="FA211">
        <v>0</v>
      </c>
      <c r="FB211">
        <v>299</v>
      </c>
      <c r="FC211">
        <v>0</v>
      </c>
      <c r="FD211">
        <v>2286.0167999999999</v>
      </c>
      <c r="FE211">
        <v>0.608461538647737</v>
      </c>
      <c r="FF211">
        <v>-3.1099999024254701</v>
      </c>
      <c r="FG211">
        <v>4841.7403999999997</v>
      </c>
      <c r="FH211">
        <v>15</v>
      </c>
      <c r="FI211">
        <v>1716951719.0999999</v>
      </c>
      <c r="FJ211" t="s">
        <v>1214</v>
      </c>
      <c r="FK211">
        <v>1716951719.0999999</v>
      </c>
      <c r="FL211">
        <v>1716951710.0999999</v>
      </c>
      <c r="FM211">
        <v>195</v>
      </c>
      <c r="FN211">
        <v>9.1999999999999998E-2</v>
      </c>
      <c r="FO211">
        <v>-2E-3</v>
      </c>
      <c r="FP211">
        <v>4.7E-2</v>
      </c>
      <c r="FQ211">
        <v>0.40600000000000003</v>
      </c>
      <c r="FR211">
        <v>421</v>
      </c>
      <c r="FS211">
        <v>19</v>
      </c>
      <c r="FT211">
        <v>0.51</v>
      </c>
      <c r="FU211">
        <v>0.06</v>
      </c>
      <c r="FV211">
        <v>-8.6278214285714299</v>
      </c>
      <c r="FW211">
        <v>-0.27438779220779902</v>
      </c>
      <c r="FX211">
        <v>3.5078564786533102E-2</v>
      </c>
      <c r="FY211">
        <v>1</v>
      </c>
      <c r="FZ211">
        <v>412.73174999999998</v>
      </c>
      <c r="GA211">
        <v>-0.35364705882519698</v>
      </c>
      <c r="GB211">
        <v>2.7740989528135401E-2</v>
      </c>
      <c r="GC211">
        <v>1</v>
      </c>
      <c r="GD211">
        <v>1.1937361904761901</v>
      </c>
      <c r="GE211">
        <v>3.7262337662345001E-3</v>
      </c>
      <c r="GF211">
        <v>1.1039948075726601E-3</v>
      </c>
      <c r="GG211">
        <v>1</v>
      </c>
      <c r="GH211">
        <v>9.9895933333333395E-2</v>
      </c>
      <c r="GI211">
        <v>-7.7612142857151005E-4</v>
      </c>
      <c r="GJ211">
        <v>3.85895030056389E-4</v>
      </c>
      <c r="GK211">
        <v>1</v>
      </c>
      <c r="GL211">
        <v>4</v>
      </c>
      <c r="GM211">
        <v>4</v>
      </c>
      <c r="GN211" t="s">
        <v>440</v>
      </c>
      <c r="GO211">
        <v>2.9516100000000001</v>
      </c>
      <c r="GP211">
        <v>2.8862299999999999</v>
      </c>
      <c r="GQ211">
        <v>0.10086199999999999</v>
      </c>
      <c r="GR211">
        <v>0.104854</v>
      </c>
      <c r="GS211">
        <v>0.10172299999999999</v>
      </c>
      <c r="GT211">
        <v>0.10327500000000001</v>
      </c>
      <c r="GU211">
        <v>33164.300000000003</v>
      </c>
      <c r="GV211">
        <v>24810</v>
      </c>
      <c r="GW211">
        <v>34668.699999999997</v>
      </c>
      <c r="GX211">
        <v>24827.7</v>
      </c>
      <c r="GY211">
        <v>41669.199999999997</v>
      </c>
      <c r="GZ211">
        <v>28471.5</v>
      </c>
      <c r="HA211">
        <v>47562.9</v>
      </c>
      <c r="HB211">
        <v>32866.6</v>
      </c>
      <c r="HC211">
        <v>2.1356700000000002</v>
      </c>
      <c r="HD211">
        <v>2.17395</v>
      </c>
      <c r="HE211">
        <v>4.5131900000000003E-2</v>
      </c>
      <c r="HF211">
        <v>0</v>
      </c>
      <c r="HG211">
        <v>21.728400000000001</v>
      </c>
      <c r="HH211">
        <v>999.9</v>
      </c>
      <c r="HI211">
        <v>59.938000000000002</v>
      </c>
      <c r="HJ211">
        <v>27.13</v>
      </c>
      <c r="HK211">
        <v>21.518000000000001</v>
      </c>
      <c r="HL211">
        <v>60.942500000000003</v>
      </c>
      <c r="HM211">
        <v>30.929500000000001</v>
      </c>
      <c r="HN211">
        <v>1</v>
      </c>
      <c r="HO211">
        <v>-0.35444399999999998</v>
      </c>
      <c r="HP211">
        <v>3.14107E-2</v>
      </c>
      <c r="HQ211">
        <v>20.352499999999999</v>
      </c>
      <c r="HR211">
        <v>5.2165400000000002</v>
      </c>
      <c r="HS211">
        <v>11.950100000000001</v>
      </c>
      <c r="HT211">
        <v>4.9894999999999996</v>
      </c>
      <c r="HU211">
        <v>3.2989999999999999</v>
      </c>
      <c r="HV211">
        <v>9999</v>
      </c>
      <c r="HW211">
        <v>999.9</v>
      </c>
      <c r="HX211">
        <v>9999</v>
      </c>
      <c r="HY211">
        <v>9999</v>
      </c>
      <c r="HZ211">
        <v>1.8702700000000001</v>
      </c>
      <c r="IA211">
        <v>1.87957</v>
      </c>
      <c r="IB211">
        <v>1.8794299999999999</v>
      </c>
      <c r="IC211">
        <v>1.87198</v>
      </c>
      <c r="ID211">
        <v>1.8760699999999999</v>
      </c>
      <c r="IE211">
        <v>1.8772200000000001</v>
      </c>
      <c r="IF211">
        <v>1.8773599999999999</v>
      </c>
      <c r="IG211">
        <v>1.8802000000000001</v>
      </c>
      <c r="IH211">
        <v>5</v>
      </c>
      <c r="II211">
        <v>0</v>
      </c>
      <c r="IJ211">
        <v>0</v>
      </c>
      <c r="IK211">
        <v>0</v>
      </c>
      <c r="IL211" t="s">
        <v>441</v>
      </c>
      <c r="IM211" t="s">
        <v>442</v>
      </c>
      <c r="IN211" t="s">
        <v>443</v>
      </c>
      <c r="IO211" t="s">
        <v>443</v>
      </c>
      <c r="IP211" t="s">
        <v>443</v>
      </c>
      <c r="IQ211" t="s">
        <v>443</v>
      </c>
      <c r="IR211">
        <v>0</v>
      </c>
      <c r="IS211">
        <v>100</v>
      </c>
      <c r="IT211">
        <v>100</v>
      </c>
      <c r="IU211">
        <v>4.7E-2</v>
      </c>
      <c r="IV211">
        <v>0.40600000000000003</v>
      </c>
      <c r="IW211">
        <v>-0.96563281196185102</v>
      </c>
      <c r="IX211">
        <v>3.1429845563750499E-3</v>
      </c>
      <c r="IY211">
        <v>-2.6191379260519398E-6</v>
      </c>
      <c r="IZ211">
        <v>8.1946225552374905E-10</v>
      </c>
      <c r="JA211">
        <v>1.01873215815437E-2</v>
      </c>
      <c r="JB211">
        <v>-4.0743828274618102E-2</v>
      </c>
      <c r="JC211">
        <v>3.8132344040852999E-3</v>
      </c>
      <c r="JD211">
        <v>-2.3311986755717701E-5</v>
      </c>
      <c r="JE211">
        <v>5</v>
      </c>
      <c r="JF211">
        <v>2227</v>
      </c>
      <c r="JG211">
        <v>1</v>
      </c>
      <c r="JH211">
        <v>23</v>
      </c>
      <c r="JI211">
        <v>4.7</v>
      </c>
      <c r="JJ211">
        <v>4.5</v>
      </c>
      <c r="JK211">
        <v>0.161133</v>
      </c>
      <c r="JL211">
        <v>4.99878</v>
      </c>
      <c r="JM211">
        <v>1.5954600000000001</v>
      </c>
      <c r="JN211">
        <v>2.3156699999999999</v>
      </c>
      <c r="JO211">
        <v>1.49658</v>
      </c>
      <c r="JP211">
        <v>2.4243199999999998</v>
      </c>
      <c r="JQ211">
        <v>30.0932</v>
      </c>
      <c r="JR211">
        <v>24.315200000000001</v>
      </c>
      <c r="JS211">
        <v>2</v>
      </c>
      <c r="JT211">
        <v>506.16399999999999</v>
      </c>
      <c r="JU211">
        <v>550.93700000000001</v>
      </c>
      <c r="JV211">
        <v>21.999600000000001</v>
      </c>
      <c r="JW211">
        <v>22.777100000000001</v>
      </c>
      <c r="JX211">
        <v>30</v>
      </c>
      <c r="JY211">
        <v>22.815799999999999</v>
      </c>
      <c r="JZ211">
        <v>22.784600000000001</v>
      </c>
      <c r="KA211">
        <v>-1</v>
      </c>
      <c r="KB211">
        <v>20.05</v>
      </c>
      <c r="KC211">
        <v>95.7</v>
      </c>
      <c r="KD211">
        <v>22</v>
      </c>
      <c r="KE211">
        <v>400</v>
      </c>
      <c r="KF211">
        <v>15.3735</v>
      </c>
      <c r="KG211">
        <v>100.586</v>
      </c>
      <c r="KH211">
        <v>100.52500000000001</v>
      </c>
    </row>
    <row r="212" spans="1:294" x14ac:dyDescent="0.35">
      <c r="A212">
        <v>194</v>
      </c>
      <c r="B212">
        <v>1716951989</v>
      </c>
      <c r="C212">
        <v>63003</v>
      </c>
      <c r="D212" t="s">
        <v>1215</v>
      </c>
      <c r="E212" t="s">
        <v>1216</v>
      </c>
      <c r="F212">
        <v>15</v>
      </c>
      <c r="G212">
        <v>1716951980.51875</v>
      </c>
      <c r="H212">
        <f t="shared" si="150"/>
        <v>1.0249207204974045E-3</v>
      </c>
      <c r="I212">
        <f t="shared" si="151"/>
        <v>1.0249207204974045</v>
      </c>
      <c r="J212">
        <f t="shared" si="152"/>
        <v>6.5724472785093608</v>
      </c>
      <c r="K212">
        <f t="shared" si="153"/>
        <v>411.90637500000003</v>
      </c>
      <c r="L212">
        <f t="shared" si="154"/>
        <v>310.79500307778073</v>
      </c>
      <c r="M212">
        <f t="shared" si="155"/>
        <v>31.254921266892378</v>
      </c>
      <c r="N212">
        <f t="shared" si="156"/>
        <v>41.42312840446192</v>
      </c>
      <c r="O212">
        <f t="shared" si="157"/>
        <v>0.11185204255275732</v>
      </c>
      <c r="P212">
        <f t="shared" si="158"/>
        <v>2.9359457477046185</v>
      </c>
      <c r="Q212">
        <f t="shared" si="159"/>
        <v>0.10953751394472722</v>
      </c>
      <c r="R212">
        <f t="shared" si="160"/>
        <v>6.8664908358796059E-2</v>
      </c>
      <c r="S212">
        <f t="shared" si="161"/>
        <v>77.171481037487027</v>
      </c>
      <c r="T212">
        <f t="shared" si="162"/>
        <v>23.598735289945022</v>
      </c>
      <c r="U212">
        <f t="shared" si="163"/>
        <v>23.598735289945022</v>
      </c>
      <c r="V212">
        <f t="shared" si="164"/>
        <v>2.9235399774974562</v>
      </c>
      <c r="W212">
        <f t="shared" si="165"/>
        <v>69.387790524475321</v>
      </c>
      <c r="X212">
        <f t="shared" si="166"/>
        <v>2.0056393248371496</v>
      </c>
      <c r="Y212">
        <f t="shared" si="167"/>
        <v>2.8904787278529867</v>
      </c>
      <c r="Z212">
        <f t="shared" si="168"/>
        <v>0.91790065266030663</v>
      </c>
      <c r="AA212">
        <f t="shared" si="169"/>
        <v>-45.199003773935537</v>
      </c>
      <c r="AB212">
        <f t="shared" si="170"/>
        <v>-29.855725822731291</v>
      </c>
      <c r="AC212">
        <f t="shared" si="171"/>
        <v>-2.1187728140305948</v>
      </c>
      <c r="AD212">
        <f t="shared" si="172"/>
        <v>-2.0213732103933069E-3</v>
      </c>
      <c r="AE212">
        <f t="shared" si="173"/>
        <v>7.0094375472586776</v>
      </c>
      <c r="AF212">
        <f t="shared" si="174"/>
        <v>0.95198523586596695</v>
      </c>
      <c r="AG212">
        <f t="shared" si="175"/>
        <v>6.5724472785093608</v>
      </c>
      <c r="AH212">
        <v>428.78012304894997</v>
      </c>
      <c r="AI212">
        <v>420.559163636363</v>
      </c>
      <c r="AJ212">
        <v>3.4163978549737198E-2</v>
      </c>
      <c r="AK212">
        <v>67.038925010502993</v>
      </c>
      <c r="AL212">
        <f t="shared" si="176"/>
        <v>1.0249207204974045</v>
      </c>
      <c r="AM212">
        <v>18.820477750491399</v>
      </c>
      <c r="AN212">
        <v>20.0252727272727</v>
      </c>
      <c r="AO212">
        <v>-1.52975264451742E-5</v>
      </c>
      <c r="AP212">
        <v>77.560992005019699</v>
      </c>
      <c r="AQ212">
        <v>1</v>
      </c>
      <c r="AR212">
        <v>0</v>
      </c>
      <c r="AS212">
        <f t="shared" si="177"/>
        <v>1</v>
      </c>
      <c r="AT212">
        <f t="shared" si="178"/>
        <v>0</v>
      </c>
      <c r="AU212">
        <f t="shared" si="179"/>
        <v>53715.114537623762</v>
      </c>
      <c r="AV212" t="s">
        <v>484</v>
      </c>
      <c r="AW212">
        <v>10531.5</v>
      </c>
      <c r="AX212">
        <v>1256.3007692307699</v>
      </c>
      <c r="AY212">
        <v>6278</v>
      </c>
      <c r="AZ212">
        <f t="shared" si="180"/>
        <v>0.79988837699414306</v>
      </c>
      <c r="BA212">
        <v>-1.58532174459789</v>
      </c>
      <c r="BB212" t="s">
        <v>1217</v>
      </c>
      <c r="BC212">
        <v>10516.8</v>
      </c>
      <c r="BD212">
        <v>2288.6280769230798</v>
      </c>
      <c r="BE212">
        <v>2856.92</v>
      </c>
      <c r="BF212">
        <f t="shared" si="181"/>
        <v>0.19891768865663728</v>
      </c>
      <c r="BG212">
        <v>0.5</v>
      </c>
      <c r="BH212">
        <f t="shared" si="182"/>
        <v>336.5727495812435</v>
      </c>
      <c r="BI212">
        <f t="shared" si="183"/>
        <v>6.5724472785093608</v>
      </c>
      <c r="BJ212">
        <f t="shared" si="184"/>
        <v>33.475136705755069</v>
      </c>
      <c r="BK212">
        <f t="shared" si="185"/>
        <v>2.4237758503197215E-2</v>
      </c>
      <c r="BL212">
        <f t="shared" si="186"/>
        <v>1.197471402769416</v>
      </c>
      <c r="BM212">
        <f t="shared" si="187"/>
        <v>1013.4498608025694</v>
      </c>
      <c r="BN212" t="s">
        <v>438</v>
      </c>
      <c r="BO212">
        <v>0</v>
      </c>
      <c r="BP212">
        <f t="shared" si="188"/>
        <v>1013.4498608025694</v>
      </c>
      <c r="BQ212">
        <f t="shared" si="189"/>
        <v>0.64526487937969224</v>
      </c>
      <c r="BR212">
        <f t="shared" si="190"/>
        <v>0.3082729201810292</v>
      </c>
      <c r="BS212">
        <f t="shared" si="191"/>
        <v>0.64983330190517219</v>
      </c>
      <c r="BT212">
        <f t="shared" si="192"/>
        <v>0.35504504266377512</v>
      </c>
      <c r="BU212">
        <f t="shared" si="193"/>
        <v>0.6812594388445592</v>
      </c>
      <c r="BV212">
        <f t="shared" si="194"/>
        <v>0.13650935737303987</v>
      </c>
      <c r="BW212">
        <f t="shared" si="195"/>
        <v>0.86349064262696018</v>
      </c>
      <c r="DF212">
        <f t="shared" si="196"/>
        <v>399.98256249999997</v>
      </c>
      <c r="DG212">
        <f t="shared" si="197"/>
        <v>336.5727495812435</v>
      </c>
      <c r="DH212">
        <f t="shared" si="198"/>
        <v>0.84146855672300347</v>
      </c>
      <c r="DI212">
        <f t="shared" si="199"/>
        <v>0.19293711344600686</v>
      </c>
      <c r="DJ212">
        <v>1716951980.51875</v>
      </c>
      <c r="DK212">
        <v>411.90637500000003</v>
      </c>
      <c r="DL212">
        <v>420.78399999999999</v>
      </c>
      <c r="DM212">
        <v>19.943825</v>
      </c>
      <c r="DN212">
        <v>18.824762499999999</v>
      </c>
      <c r="DO212">
        <v>412.06337500000001</v>
      </c>
      <c r="DP212">
        <v>19.537825000000002</v>
      </c>
      <c r="DQ212">
        <v>500.23962499999999</v>
      </c>
      <c r="DR212">
        <v>100.464375</v>
      </c>
      <c r="DS212">
        <v>0.100051575</v>
      </c>
      <c r="DT212">
        <v>23.4101125</v>
      </c>
      <c r="DU212">
        <v>22.506875000000001</v>
      </c>
      <c r="DV212">
        <v>999.9</v>
      </c>
      <c r="DW212">
        <v>0</v>
      </c>
      <c r="DX212">
        <v>0</v>
      </c>
      <c r="DY212">
        <v>9990.1143749999992</v>
      </c>
      <c r="DZ212">
        <v>0</v>
      </c>
      <c r="EA212">
        <v>0.22148200000000001</v>
      </c>
      <c r="EB212">
        <v>-8.6863362500000001</v>
      </c>
      <c r="EC212">
        <v>420.5211875</v>
      </c>
      <c r="ED212">
        <v>428.85700000000003</v>
      </c>
      <c r="EE212">
        <v>1.2066462499999999</v>
      </c>
      <c r="EF212">
        <v>420.78399999999999</v>
      </c>
      <c r="EG212">
        <v>18.824762499999999</v>
      </c>
      <c r="EH212">
        <v>2.0124418749999999</v>
      </c>
      <c r="EI212">
        <v>1.8912156250000001</v>
      </c>
      <c r="EJ212">
        <v>17.5425875</v>
      </c>
      <c r="EK212">
        <v>16.561831250000001</v>
      </c>
      <c r="EL212">
        <v>399.98256249999997</v>
      </c>
      <c r="EM212">
        <v>0.95001218750000005</v>
      </c>
      <c r="EN212">
        <v>4.9987993750000001E-2</v>
      </c>
      <c r="EO212">
        <v>0</v>
      </c>
      <c r="EP212">
        <v>2288.5643749999999</v>
      </c>
      <c r="EQ212">
        <v>8.3295499999999993</v>
      </c>
      <c r="ER212">
        <v>4846.5743750000001</v>
      </c>
      <c r="ES212">
        <v>3981.15</v>
      </c>
      <c r="ET212">
        <v>37.710562500000002</v>
      </c>
      <c r="EU212">
        <v>40.859250000000003</v>
      </c>
      <c r="EV212">
        <v>39.573999999999998</v>
      </c>
      <c r="EW212">
        <v>41.054250000000003</v>
      </c>
      <c r="EX212">
        <v>40.742125000000001</v>
      </c>
      <c r="EY212">
        <v>372.07499999999999</v>
      </c>
      <c r="EZ212">
        <v>19.579999999999998</v>
      </c>
      <c r="FA212">
        <v>0</v>
      </c>
      <c r="FB212">
        <v>299.89999985694902</v>
      </c>
      <c r="FC212">
        <v>0</v>
      </c>
      <c r="FD212">
        <v>2288.6280769230798</v>
      </c>
      <c r="FE212">
        <v>0.36410255537863701</v>
      </c>
      <c r="FF212">
        <v>-1.32649572339759</v>
      </c>
      <c r="FG212">
        <v>4846.60461538462</v>
      </c>
      <c r="FH212">
        <v>15</v>
      </c>
      <c r="FI212">
        <v>1716952017</v>
      </c>
      <c r="FJ212" t="s">
        <v>1218</v>
      </c>
      <c r="FK212">
        <v>1716952015</v>
      </c>
      <c r="FL212">
        <v>1716952017</v>
      </c>
      <c r="FM212">
        <v>196</v>
      </c>
      <c r="FN212">
        <v>-0.20399999999999999</v>
      </c>
      <c r="FO212">
        <v>1E-3</v>
      </c>
      <c r="FP212">
        <v>-0.157</v>
      </c>
      <c r="FQ212">
        <v>0.40600000000000003</v>
      </c>
      <c r="FR212">
        <v>421</v>
      </c>
      <c r="FS212">
        <v>19</v>
      </c>
      <c r="FT212">
        <v>0.15</v>
      </c>
      <c r="FU212">
        <v>7.0000000000000007E-2</v>
      </c>
      <c r="FV212">
        <v>-8.6590795238095204</v>
      </c>
      <c r="FW212">
        <v>-0.27393517131520401</v>
      </c>
      <c r="FX212">
        <v>5.8474819853643702E-2</v>
      </c>
      <c r="FY212">
        <v>1</v>
      </c>
      <c r="FZ212">
        <v>412.10681249999999</v>
      </c>
      <c r="GA212">
        <v>-0.92116904385016396</v>
      </c>
      <c r="GB212">
        <v>8.3231768837085607E-2</v>
      </c>
      <c r="GC212">
        <v>1</v>
      </c>
      <c r="GD212">
        <v>1.2062823809523799</v>
      </c>
      <c r="GE212">
        <v>1.44752090057578E-2</v>
      </c>
      <c r="GF212">
        <v>1.70931315852972E-3</v>
      </c>
      <c r="GG212">
        <v>1</v>
      </c>
      <c r="GH212">
        <v>0.100051575</v>
      </c>
      <c r="GI212">
        <v>2.9064375005463601E-4</v>
      </c>
      <c r="GJ212">
        <v>2.8101687782942897E-4</v>
      </c>
      <c r="GK212">
        <v>1</v>
      </c>
      <c r="GL212">
        <v>4</v>
      </c>
      <c r="GM212">
        <v>4</v>
      </c>
      <c r="GN212" t="s">
        <v>440</v>
      </c>
      <c r="GO212">
        <v>2.95174</v>
      </c>
      <c r="GP212">
        <v>2.8858799999999998</v>
      </c>
      <c r="GQ212">
        <v>0.100757</v>
      </c>
      <c r="GR212">
        <v>0.10473399999999999</v>
      </c>
      <c r="GS212">
        <v>0.101711</v>
      </c>
      <c r="GT212">
        <v>0.103203</v>
      </c>
      <c r="GU212">
        <v>33165.1</v>
      </c>
      <c r="GV212">
        <v>24809.5</v>
      </c>
      <c r="GW212">
        <v>34665.5</v>
      </c>
      <c r="GX212">
        <v>24823.8</v>
      </c>
      <c r="GY212">
        <v>41667.300000000003</v>
      </c>
      <c r="GZ212">
        <v>28469.8</v>
      </c>
      <c r="HA212">
        <v>47560</v>
      </c>
      <c r="HB212">
        <v>32862</v>
      </c>
      <c r="HC212">
        <v>2.1357499999999998</v>
      </c>
      <c r="HD212">
        <v>2.1740499999999998</v>
      </c>
      <c r="HE212">
        <v>4.6301599999999998E-2</v>
      </c>
      <c r="HF212">
        <v>0</v>
      </c>
      <c r="HG212">
        <v>21.755400000000002</v>
      </c>
      <c r="HH212">
        <v>999.9</v>
      </c>
      <c r="HI212">
        <v>59.938000000000002</v>
      </c>
      <c r="HJ212">
        <v>27.12</v>
      </c>
      <c r="HK212">
        <v>21.503299999999999</v>
      </c>
      <c r="HL212">
        <v>61.682499999999997</v>
      </c>
      <c r="HM212">
        <v>30.536899999999999</v>
      </c>
      <c r="HN212">
        <v>1</v>
      </c>
      <c r="HO212">
        <v>-0.354078</v>
      </c>
      <c r="HP212">
        <v>1.8706400000000001E-2</v>
      </c>
      <c r="HQ212">
        <v>20.3523</v>
      </c>
      <c r="HR212">
        <v>5.2157900000000001</v>
      </c>
      <c r="HS212">
        <v>11.950100000000001</v>
      </c>
      <c r="HT212">
        <v>4.9896000000000003</v>
      </c>
      <c r="HU212">
        <v>3.2989999999999999</v>
      </c>
      <c r="HV212">
        <v>9999</v>
      </c>
      <c r="HW212">
        <v>999.9</v>
      </c>
      <c r="HX212">
        <v>9999</v>
      </c>
      <c r="HY212">
        <v>9999</v>
      </c>
      <c r="HZ212">
        <v>1.87025</v>
      </c>
      <c r="IA212">
        <v>1.8795200000000001</v>
      </c>
      <c r="IB212">
        <v>1.8794299999999999</v>
      </c>
      <c r="IC212">
        <v>1.87195</v>
      </c>
      <c r="ID212">
        <v>1.87605</v>
      </c>
      <c r="IE212">
        <v>1.8771899999999999</v>
      </c>
      <c r="IF212">
        <v>1.8773</v>
      </c>
      <c r="IG212">
        <v>1.88019</v>
      </c>
      <c r="IH212">
        <v>5</v>
      </c>
      <c r="II212">
        <v>0</v>
      </c>
      <c r="IJ212">
        <v>0</v>
      </c>
      <c r="IK212">
        <v>0</v>
      </c>
      <c r="IL212" t="s">
        <v>441</v>
      </c>
      <c r="IM212" t="s">
        <v>442</v>
      </c>
      <c r="IN212" t="s">
        <v>443</v>
      </c>
      <c r="IO212" t="s">
        <v>443</v>
      </c>
      <c r="IP212" t="s">
        <v>443</v>
      </c>
      <c r="IQ212" t="s">
        <v>443</v>
      </c>
      <c r="IR212">
        <v>0</v>
      </c>
      <c r="IS212">
        <v>100</v>
      </c>
      <c r="IT212">
        <v>100</v>
      </c>
      <c r="IU212">
        <v>-0.157</v>
      </c>
      <c r="IV212">
        <v>0.40600000000000003</v>
      </c>
      <c r="IW212">
        <v>-0.87349299375728395</v>
      </c>
      <c r="IX212">
        <v>3.1429845563750499E-3</v>
      </c>
      <c r="IY212">
        <v>-2.6191379260519398E-6</v>
      </c>
      <c r="IZ212">
        <v>8.1946225552374905E-10</v>
      </c>
      <c r="JA212">
        <v>7.8754156214003602E-3</v>
      </c>
      <c r="JB212">
        <v>-4.0743828274618102E-2</v>
      </c>
      <c r="JC212">
        <v>3.8132344040852999E-3</v>
      </c>
      <c r="JD212">
        <v>-2.3311986755717701E-5</v>
      </c>
      <c r="JE212">
        <v>5</v>
      </c>
      <c r="JF212">
        <v>2227</v>
      </c>
      <c r="JG212">
        <v>1</v>
      </c>
      <c r="JH212">
        <v>23</v>
      </c>
      <c r="JI212">
        <v>4.5</v>
      </c>
      <c r="JJ212">
        <v>4.5999999999999996</v>
      </c>
      <c r="JK212">
        <v>0.161133</v>
      </c>
      <c r="JL212">
        <v>4.99878</v>
      </c>
      <c r="JM212">
        <v>1.5954600000000001</v>
      </c>
      <c r="JN212">
        <v>2.3156699999999999</v>
      </c>
      <c r="JO212">
        <v>1.49658</v>
      </c>
      <c r="JP212">
        <v>2.49512</v>
      </c>
      <c r="JQ212">
        <v>30.0718</v>
      </c>
      <c r="JR212">
        <v>24.323899999999998</v>
      </c>
      <c r="JS212">
        <v>2</v>
      </c>
      <c r="JT212">
        <v>506.16800000000001</v>
      </c>
      <c r="JU212">
        <v>550.96500000000003</v>
      </c>
      <c r="JV212">
        <v>21.9998</v>
      </c>
      <c r="JW212">
        <v>22.7713</v>
      </c>
      <c r="JX212">
        <v>30.0001</v>
      </c>
      <c r="JY212">
        <v>22.811499999999999</v>
      </c>
      <c r="JZ212">
        <v>22.780799999999999</v>
      </c>
      <c r="KA212">
        <v>-1</v>
      </c>
      <c r="KB212">
        <v>20.05</v>
      </c>
      <c r="KC212">
        <v>95.7</v>
      </c>
      <c r="KD212">
        <v>22</v>
      </c>
      <c r="KE212">
        <v>400</v>
      </c>
      <c r="KF212">
        <v>15.3735</v>
      </c>
      <c r="KG212">
        <v>100.578</v>
      </c>
      <c r="KH212">
        <v>100.51</v>
      </c>
    </row>
    <row r="213" spans="1:294" x14ac:dyDescent="0.35">
      <c r="A213">
        <v>195</v>
      </c>
      <c r="B213">
        <v>1716952289</v>
      </c>
      <c r="C213">
        <v>63303</v>
      </c>
      <c r="D213" t="s">
        <v>1219</v>
      </c>
      <c r="E213" t="s">
        <v>1220</v>
      </c>
      <c r="F213">
        <v>15</v>
      </c>
      <c r="G213">
        <v>1716952281</v>
      </c>
      <c r="H213">
        <f t="shared" si="150"/>
        <v>1.0262169792442679E-3</v>
      </c>
      <c r="I213">
        <f t="shared" si="151"/>
        <v>1.0262169792442679</v>
      </c>
      <c r="J213">
        <f t="shared" si="152"/>
        <v>6.9295859725792948</v>
      </c>
      <c r="K213">
        <f t="shared" si="153"/>
        <v>412.33946666666702</v>
      </c>
      <c r="L213">
        <f t="shared" si="154"/>
        <v>306.26897314532482</v>
      </c>
      <c r="M213">
        <f t="shared" si="155"/>
        <v>30.800506282151265</v>
      </c>
      <c r="N213">
        <f t="shared" si="156"/>
        <v>41.467681832136805</v>
      </c>
      <c r="O213">
        <f t="shared" si="157"/>
        <v>0.11208399883876001</v>
      </c>
      <c r="P213">
        <f t="shared" si="158"/>
        <v>2.9394329695238981</v>
      </c>
      <c r="Q213">
        <f t="shared" si="159"/>
        <v>0.10976266371048769</v>
      </c>
      <c r="R213">
        <f t="shared" si="160"/>
        <v>6.8806223309335932E-2</v>
      </c>
      <c r="S213">
        <f t="shared" si="161"/>
        <v>77.174143377855756</v>
      </c>
      <c r="T213">
        <f t="shared" si="162"/>
        <v>23.589487061088583</v>
      </c>
      <c r="U213">
        <f t="shared" si="163"/>
        <v>23.589487061088583</v>
      </c>
      <c r="V213">
        <f t="shared" si="164"/>
        <v>2.9219112988516081</v>
      </c>
      <c r="W213">
        <f t="shared" si="165"/>
        <v>69.391801766427946</v>
      </c>
      <c r="X213">
        <f t="shared" si="166"/>
        <v>2.0047002843927655</v>
      </c>
      <c r="Y213">
        <f t="shared" si="167"/>
        <v>2.8889583976224813</v>
      </c>
      <c r="Z213">
        <f t="shared" si="168"/>
        <v>0.91721101445884257</v>
      </c>
      <c r="AA213">
        <f t="shared" si="169"/>
        <v>-45.256168784672212</v>
      </c>
      <c r="AB213">
        <f t="shared" si="170"/>
        <v>-29.807346631509063</v>
      </c>
      <c r="AC213">
        <f t="shared" si="171"/>
        <v>-2.1126378907948262</v>
      </c>
      <c r="AD213">
        <f t="shared" si="172"/>
        <v>-2.0099291203479197E-3</v>
      </c>
      <c r="AE213">
        <f t="shared" si="173"/>
        <v>6.7374006979513208</v>
      </c>
      <c r="AF213">
        <f t="shared" si="174"/>
        <v>0.94942140834571764</v>
      </c>
      <c r="AG213">
        <f t="shared" si="175"/>
        <v>6.9295859725792948</v>
      </c>
      <c r="AH213">
        <v>428.98608673841898</v>
      </c>
      <c r="AI213">
        <v>420.52658181818202</v>
      </c>
      <c r="AJ213">
        <v>-2.1099465285966202E-3</v>
      </c>
      <c r="AK213">
        <v>67.038887365622898</v>
      </c>
      <c r="AL213">
        <f t="shared" si="176"/>
        <v>1.0262169792442679</v>
      </c>
      <c r="AM213">
        <v>18.817160911702199</v>
      </c>
      <c r="AN213">
        <v>20.023396969697</v>
      </c>
      <c r="AO213">
        <v>4.3406147699753002E-7</v>
      </c>
      <c r="AP213">
        <v>77.559916553046193</v>
      </c>
      <c r="AQ213">
        <v>1</v>
      </c>
      <c r="AR213">
        <v>0</v>
      </c>
      <c r="AS213">
        <f t="shared" si="177"/>
        <v>1</v>
      </c>
      <c r="AT213">
        <f t="shared" si="178"/>
        <v>0</v>
      </c>
      <c r="AU213">
        <f t="shared" si="179"/>
        <v>53819.116697031357</v>
      </c>
      <c r="AV213" t="s">
        <v>484</v>
      </c>
      <c r="AW213">
        <v>10531.5</v>
      </c>
      <c r="AX213">
        <v>1256.3007692307699</v>
      </c>
      <c r="AY213">
        <v>6278</v>
      </c>
      <c r="AZ213">
        <f t="shared" si="180"/>
        <v>0.79988837699414306</v>
      </c>
      <c r="BA213">
        <v>-1.58532174459789</v>
      </c>
      <c r="BB213" t="s">
        <v>1221</v>
      </c>
      <c r="BC213">
        <v>10513.4</v>
      </c>
      <c r="BD213">
        <v>2290.5164</v>
      </c>
      <c r="BE213">
        <v>2856.24</v>
      </c>
      <c r="BF213">
        <f t="shared" si="181"/>
        <v>0.19806584880822331</v>
      </c>
      <c r="BG213">
        <v>0.5</v>
      </c>
      <c r="BH213">
        <f t="shared" si="182"/>
        <v>336.58453868892786</v>
      </c>
      <c r="BI213">
        <f t="shared" si="183"/>
        <v>6.9295859725792948</v>
      </c>
      <c r="BJ213">
        <f t="shared" si="184"/>
        <v>33.332951175573385</v>
      </c>
      <c r="BK213">
        <f t="shared" si="185"/>
        <v>2.5297976402435644E-2</v>
      </c>
      <c r="BL213">
        <f t="shared" si="186"/>
        <v>1.1979945662829456</v>
      </c>
      <c r="BM213">
        <f t="shared" si="187"/>
        <v>1013.3642784944637</v>
      </c>
      <c r="BN213" t="s">
        <v>438</v>
      </c>
      <c r="BO213">
        <v>0</v>
      </c>
      <c r="BP213">
        <f t="shared" si="188"/>
        <v>1013.3642784944637</v>
      </c>
      <c r="BQ213">
        <f t="shared" si="189"/>
        <v>0.64521038900986483</v>
      </c>
      <c r="BR213">
        <f t="shared" si="190"/>
        <v>0.30697870366311641</v>
      </c>
      <c r="BS213">
        <f t="shared" si="191"/>
        <v>0.64995190189939189</v>
      </c>
      <c r="BT213">
        <f t="shared" si="192"/>
        <v>0.35359067964600588</v>
      </c>
      <c r="BU213">
        <f t="shared" si="193"/>
        <v>0.68139485117587395</v>
      </c>
      <c r="BV213">
        <f t="shared" si="194"/>
        <v>0.13581271566129793</v>
      </c>
      <c r="BW213">
        <f t="shared" si="195"/>
        <v>0.86418728433870207</v>
      </c>
      <c r="DF213">
        <f t="shared" si="196"/>
        <v>399.9966</v>
      </c>
      <c r="DG213">
        <f t="shared" si="197"/>
        <v>336.58453868892786</v>
      </c>
      <c r="DH213">
        <f t="shared" si="198"/>
        <v>0.8414684992045629</v>
      </c>
      <c r="DI213">
        <f t="shared" si="199"/>
        <v>0.19293699840912587</v>
      </c>
      <c r="DJ213">
        <v>1716952281</v>
      </c>
      <c r="DK213">
        <v>412.33946666666702</v>
      </c>
      <c r="DL213">
        <v>420.89013333333298</v>
      </c>
      <c r="DM213">
        <v>19.934006666666701</v>
      </c>
      <c r="DN213">
        <v>18.817933333333301</v>
      </c>
      <c r="DO213">
        <v>412.34146666666697</v>
      </c>
      <c r="DP213">
        <v>19.529006666666699</v>
      </c>
      <c r="DQ213">
        <v>500.23360000000002</v>
      </c>
      <c r="DR213">
        <v>100.466933333333</v>
      </c>
      <c r="DS213">
        <v>9.9917973333333299E-2</v>
      </c>
      <c r="DT213">
        <v>23.401393333333299</v>
      </c>
      <c r="DU213">
        <v>22.491620000000001</v>
      </c>
      <c r="DV213">
        <v>999.9</v>
      </c>
      <c r="DW213">
        <v>0</v>
      </c>
      <c r="DX213">
        <v>0</v>
      </c>
      <c r="DY213">
        <v>10009.7093333333</v>
      </c>
      <c r="DZ213">
        <v>0</v>
      </c>
      <c r="EA213">
        <v>0.22148200000000001</v>
      </c>
      <c r="EB213">
        <v>-8.7184026666666696</v>
      </c>
      <c r="EC213">
        <v>420.59326666666698</v>
      </c>
      <c r="ED213">
        <v>428.96226666666701</v>
      </c>
      <c r="EE213">
        <v>1.20460066666667</v>
      </c>
      <c r="EF213">
        <v>420.89013333333298</v>
      </c>
      <c r="EG213">
        <v>18.817933333333301</v>
      </c>
      <c r="EH213">
        <v>2.0116026666666702</v>
      </c>
      <c r="EI213">
        <v>1.8905799999999999</v>
      </c>
      <c r="EJ213">
        <v>17.535966666666699</v>
      </c>
      <c r="EK213">
        <v>16.556539999999998</v>
      </c>
      <c r="EL213">
        <v>399.9966</v>
      </c>
      <c r="EM213">
        <v>0.95001466666666701</v>
      </c>
      <c r="EN213">
        <v>4.9985493333333297E-2</v>
      </c>
      <c r="EO213">
        <v>0</v>
      </c>
      <c r="EP213">
        <v>2290.4686666666698</v>
      </c>
      <c r="EQ213">
        <v>8.3295499999999993</v>
      </c>
      <c r="ER213">
        <v>4851.0780000000004</v>
      </c>
      <c r="ES213">
        <v>3981.2939999999999</v>
      </c>
      <c r="ET213">
        <v>37.720599999999997</v>
      </c>
      <c r="EU213">
        <v>40.820399999999999</v>
      </c>
      <c r="EV213">
        <v>39.553733333333298</v>
      </c>
      <c r="EW213">
        <v>41.061999999999998</v>
      </c>
      <c r="EX213">
        <v>40.733199999999997</v>
      </c>
      <c r="EY213">
        <v>372.090666666667</v>
      </c>
      <c r="EZ213">
        <v>19.579999999999998</v>
      </c>
      <c r="FA213">
        <v>0</v>
      </c>
      <c r="FB213">
        <v>298.80000019073498</v>
      </c>
      <c r="FC213">
        <v>0</v>
      </c>
      <c r="FD213">
        <v>2290.5164</v>
      </c>
      <c r="FE213">
        <v>-0.97307691941923102</v>
      </c>
      <c r="FF213">
        <v>-5.6569230158345096</v>
      </c>
      <c r="FG213">
        <v>4851.0172000000002</v>
      </c>
      <c r="FH213">
        <v>15</v>
      </c>
      <c r="FI213">
        <v>1716952309</v>
      </c>
      <c r="FJ213" t="s">
        <v>1222</v>
      </c>
      <c r="FK213">
        <v>1716952309</v>
      </c>
      <c r="FL213">
        <v>1716952309</v>
      </c>
      <c r="FM213">
        <v>197</v>
      </c>
      <c r="FN213">
        <v>0.156</v>
      </c>
      <c r="FO213">
        <v>0</v>
      </c>
      <c r="FP213">
        <v>-2E-3</v>
      </c>
      <c r="FQ213">
        <v>0.40500000000000003</v>
      </c>
      <c r="FR213">
        <v>421</v>
      </c>
      <c r="FS213">
        <v>19</v>
      </c>
      <c r="FT213">
        <v>0.23</v>
      </c>
      <c r="FU213">
        <v>0.06</v>
      </c>
      <c r="FV213">
        <v>-8.7031589999999994</v>
      </c>
      <c r="FW213">
        <v>-0.442796390977445</v>
      </c>
      <c r="FX213">
        <v>5.2742271746674001E-2</v>
      </c>
      <c r="FY213">
        <v>1</v>
      </c>
      <c r="FZ213">
        <v>412.17866666666703</v>
      </c>
      <c r="GA213">
        <v>-0.39578571428518899</v>
      </c>
      <c r="GB213">
        <v>3.0319777190617798E-2</v>
      </c>
      <c r="GC213">
        <v>1</v>
      </c>
      <c r="GD213">
        <v>1.2036925000000001</v>
      </c>
      <c r="GE213">
        <v>1.87339849624059E-2</v>
      </c>
      <c r="GF213">
        <v>2.0851687581584601E-3</v>
      </c>
      <c r="GG213">
        <v>1</v>
      </c>
      <c r="GH213">
        <v>9.9930912499999996E-2</v>
      </c>
      <c r="GI213">
        <v>-1.08547058823928E-4</v>
      </c>
      <c r="GJ213">
        <v>2.0340639700793599E-4</v>
      </c>
      <c r="GK213">
        <v>1</v>
      </c>
      <c r="GL213">
        <v>4</v>
      </c>
      <c r="GM213">
        <v>4</v>
      </c>
      <c r="GN213" t="s">
        <v>440</v>
      </c>
      <c r="GO213">
        <v>2.9515500000000001</v>
      </c>
      <c r="GP213">
        <v>2.88592</v>
      </c>
      <c r="GQ213">
        <v>0.10079</v>
      </c>
      <c r="GR213">
        <v>0.104763</v>
      </c>
      <c r="GS213">
        <v>0.101712</v>
      </c>
      <c r="GT213">
        <v>0.10322099999999999</v>
      </c>
      <c r="GU213">
        <v>33168.1</v>
      </c>
      <c r="GV213">
        <v>24812.799999999999</v>
      </c>
      <c r="GW213">
        <v>34669.800000000003</v>
      </c>
      <c r="GX213">
        <v>24827.9</v>
      </c>
      <c r="GY213">
        <v>41670.5</v>
      </c>
      <c r="GZ213">
        <v>28473.599999999999</v>
      </c>
      <c r="HA213">
        <v>47563.9</v>
      </c>
      <c r="HB213">
        <v>32867</v>
      </c>
      <c r="HC213">
        <v>2.13592</v>
      </c>
      <c r="HD213">
        <v>2.1748500000000002</v>
      </c>
      <c r="HE213">
        <v>4.5433599999999998E-2</v>
      </c>
      <c r="HF213">
        <v>0</v>
      </c>
      <c r="HG213">
        <v>21.7394</v>
      </c>
      <c r="HH213">
        <v>999.9</v>
      </c>
      <c r="HI213">
        <v>59.932000000000002</v>
      </c>
      <c r="HJ213">
        <v>27.11</v>
      </c>
      <c r="HK213">
        <v>21.486799999999999</v>
      </c>
      <c r="HL213">
        <v>61.172600000000003</v>
      </c>
      <c r="HM213">
        <v>31.177900000000001</v>
      </c>
      <c r="HN213">
        <v>1</v>
      </c>
      <c r="HO213">
        <v>-0.35713400000000001</v>
      </c>
      <c r="HP213">
        <v>1.53159E-2</v>
      </c>
      <c r="HQ213">
        <v>20.352599999999999</v>
      </c>
      <c r="HR213">
        <v>5.21699</v>
      </c>
      <c r="HS213">
        <v>11.950100000000001</v>
      </c>
      <c r="HT213">
        <v>4.9898999999999996</v>
      </c>
      <c r="HU213">
        <v>3.2989799999999998</v>
      </c>
      <c r="HV213">
        <v>9999</v>
      </c>
      <c r="HW213">
        <v>999.9</v>
      </c>
      <c r="HX213">
        <v>9999</v>
      </c>
      <c r="HY213">
        <v>9999</v>
      </c>
      <c r="HZ213">
        <v>1.8702700000000001</v>
      </c>
      <c r="IA213">
        <v>1.87957</v>
      </c>
      <c r="IB213">
        <v>1.8794299999999999</v>
      </c>
      <c r="IC213">
        <v>1.8719600000000001</v>
      </c>
      <c r="ID213">
        <v>1.8760699999999999</v>
      </c>
      <c r="IE213">
        <v>1.8772</v>
      </c>
      <c r="IF213">
        <v>1.8773299999999999</v>
      </c>
      <c r="IG213">
        <v>1.88019</v>
      </c>
      <c r="IH213">
        <v>5</v>
      </c>
      <c r="II213">
        <v>0</v>
      </c>
      <c r="IJ213">
        <v>0</v>
      </c>
      <c r="IK213">
        <v>0</v>
      </c>
      <c r="IL213" t="s">
        <v>441</v>
      </c>
      <c r="IM213" t="s">
        <v>442</v>
      </c>
      <c r="IN213" t="s">
        <v>443</v>
      </c>
      <c r="IO213" t="s">
        <v>443</v>
      </c>
      <c r="IP213" t="s">
        <v>443</v>
      </c>
      <c r="IQ213" t="s">
        <v>443</v>
      </c>
      <c r="IR213">
        <v>0</v>
      </c>
      <c r="IS213">
        <v>100</v>
      </c>
      <c r="IT213">
        <v>100</v>
      </c>
      <c r="IU213">
        <v>-2E-3</v>
      </c>
      <c r="IV213">
        <v>0.40500000000000003</v>
      </c>
      <c r="IW213">
        <v>-1.07790307072299</v>
      </c>
      <c r="IX213">
        <v>3.1429845563750499E-3</v>
      </c>
      <c r="IY213">
        <v>-2.6191379260519398E-6</v>
      </c>
      <c r="IZ213">
        <v>8.1946225552374905E-10</v>
      </c>
      <c r="JA213">
        <v>8.54778631670443E-3</v>
      </c>
      <c r="JB213">
        <v>-4.0743828274618102E-2</v>
      </c>
      <c r="JC213">
        <v>3.8132344040852999E-3</v>
      </c>
      <c r="JD213">
        <v>-2.3311986755717701E-5</v>
      </c>
      <c r="JE213">
        <v>5</v>
      </c>
      <c r="JF213">
        <v>2227</v>
      </c>
      <c r="JG213">
        <v>1</v>
      </c>
      <c r="JH213">
        <v>23</v>
      </c>
      <c r="JI213">
        <v>4.5999999999999996</v>
      </c>
      <c r="JJ213">
        <v>4.5</v>
      </c>
      <c r="JK213">
        <v>0.161133</v>
      </c>
      <c r="JL213">
        <v>4.99878</v>
      </c>
      <c r="JM213">
        <v>1.5954600000000001</v>
      </c>
      <c r="JN213">
        <v>2.3156699999999999</v>
      </c>
      <c r="JO213">
        <v>1.49658</v>
      </c>
      <c r="JP213">
        <v>2.47803</v>
      </c>
      <c r="JQ213">
        <v>30.0718</v>
      </c>
      <c r="JR213">
        <v>24.315200000000001</v>
      </c>
      <c r="JS213">
        <v>2</v>
      </c>
      <c r="JT213">
        <v>506.09100000000001</v>
      </c>
      <c r="JU213">
        <v>551.31399999999996</v>
      </c>
      <c r="JV213">
        <v>21.9999</v>
      </c>
      <c r="JW213">
        <v>22.750299999999999</v>
      </c>
      <c r="JX213">
        <v>30.0001</v>
      </c>
      <c r="JY213">
        <v>22.792400000000001</v>
      </c>
      <c r="JZ213">
        <v>22.761900000000001</v>
      </c>
      <c r="KA213">
        <v>-1</v>
      </c>
      <c r="KB213">
        <v>20.05</v>
      </c>
      <c r="KC213">
        <v>95.7</v>
      </c>
      <c r="KD213">
        <v>22</v>
      </c>
      <c r="KE213">
        <v>400</v>
      </c>
      <c r="KF213">
        <v>15.3735</v>
      </c>
      <c r="KG213">
        <v>100.58799999999999</v>
      </c>
      <c r="KH213">
        <v>100.526</v>
      </c>
    </row>
    <row r="214" spans="1:294" x14ac:dyDescent="0.35">
      <c r="A214">
        <v>196</v>
      </c>
      <c r="B214">
        <v>1716952589</v>
      </c>
      <c r="C214">
        <v>63603</v>
      </c>
      <c r="D214" t="s">
        <v>1223</v>
      </c>
      <c r="E214" t="s">
        <v>1224</v>
      </c>
      <c r="F214">
        <v>15</v>
      </c>
      <c r="G214">
        <v>1716952581</v>
      </c>
      <c r="H214">
        <f t="shared" si="150"/>
        <v>1.0278846468674543E-3</v>
      </c>
      <c r="I214">
        <f t="shared" si="151"/>
        <v>1.0278846468674543</v>
      </c>
      <c r="J214">
        <f t="shared" si="152"/>
        <v>6.5731177331887176</v>
      </c>
      <c r="K214">
        <f t="shared" si="153"/>
        <v>411.7328</v>
      </c>
      <c r="L214">
        <f t="shared" si="154"/>
        <v>311.18685558084411</v>
      </c>
      <c r="M214">
        <f t="shared" si="155"/>
        <v>31.296016315074088</v>
      </c>
      <c r="N214">
        <f t="shared" si="156"/>
        <v>41.407907163043888</v>
      </c>
      <c r="O214">
        <f t="shared" si="157"/>
        <v>0.11252218271950455</v>
      </c>
      <c r="P214">
        <f t="shared" si="158"/>
        <v>2.9372093315409158</v>
      </c>
      <c r="Q214">
        <f t="shared" si="159"/>
        <v>0.11018113475983972</v>
      </c>
      <c r="R214">
        <f t="shared" si="160"/>
        <v>6.9069486399998048E-2</v>
      </c>
      <c r="S214">
        <f t="shared" si="161"/>
        <v>77.174960701738698</v>
      </c>
      <c r="T214">
        <f t="shared" si="162"/>
        <v>23.579759004537415</v>
      </c>
      <c r="U214">
        <f t="shared" si="163"/>
        <v>23.579759004537415</v>
      </c>
      <c r="V214">
        <f t="shared" si="164"/>
        <v>2.9201989755137197</v>
      </c>
      <c r="W214">
        <f t="shared" si="165"/>
        <v>69.440027822061552</v>
      </c>
      <c r="X214">
        <f t="shared" si="166"/>
        <v>2.0049518729553584</v>
      </c>
      <c r="Y214">
        <f t="shared" si="167"/>
        <v>2.8873143284058016</v>
      </c>
      <c r="Z214">
        <f t="shared" si="168"/>
        <v>0.91524710255836128</v>
      </c>
      <c r="AA214">
        <f t="shared" si="169"/>
        <v>-45.329712926854732</v>
      </c>
      <c r="AB214">
        <f t="shared" si="170"/>
        <v>-29.738128144399759</v>
      </c>
      <c r="AC214">
        <f t="shared" si="171"/>
        <v>-2.1091231370069825</v>
      </c>
      <c r="AD214">
        <f t="shared" si="172"/>
        <v>-2.0035065227830273E-3</v>
      </c>
      <c r="AE214">
        <f t="shared" si="173"/>
        <v>6.9159511722803044</v>
      </c>
      <c r="AF214">
        <f t="shared" si="174"/>
        <v>0.95351752165123127</v>
      </c>
      <c r="AG214">
        <f t="shared" si="175"/>
        <v>6.5731177331887176</v>
      </c>
      <c r="AH214">
        <v>428.49971573640101</v>
      </c>
      <c r="AI214">
        <v>420.26998787878802</v>
      </c>
      <c r="AJ214">
        <v>3.5593346330114801E-2</v>
      </c>
      <c r="AK214">
        <v>67.039263253545599</v>
      </c>
      <c r="AL214">
        <f t="shared" si="176"/>
        <v>1.0278846468674543</v>
      </c>
      <c r="AM214">
        <v>18.810016465206299</v>
      </c>
      <c r="AN214">
        <v>20.0183412121212</v>
      </c>
      <c r="AO214">
        <v>-1.6565575422478598E-5</v>
      </c>
      <c r="AP214">
        <v>77.572117229807503</v>
      </c>
      <c r="AQ214">
        <v>1</v>
      </c>
      <c r="AR214">
        <v>0</v>
      </c>
      <c r="AS214">
        <f t="shared" si="177"/>
        <v>1</v>
      </c>
      <c r="AT214">
        <f t="shared" si="178"/>
        <v>0</v>
      </c>
      <c r="AU214">
        <f t="shared" si="179"/>
        <v>53755.608013830752</v>
      </c>
      <c r="AV214" t="s">
        <v>484</v>
      </c>
      <c r="AW214">
        <v>10531.5</v>
      </c>
      <c r="AX214">
        <v>1256.3007692307699</v>
      </c>
      <c r="AY214">
        <v>6278</v>
      </c>
      <c r="AZ214">
        <f t="shared" si="180"/>
        <v>0.79988837699414306</v>
      </c>
      <c r="BA214">
        <v>-1.58532174459789</v>
      </c>
      <c r="BB214" t="s">
        <v>1225</v>
      </c>
      <c r="BC214">
        <v>10515.2</v>
      </c>
      <c r="BD214">
        <v>2292.5026923076898</v>
      </c>
      <c r="BE214">
        <v>2856.05</v>
      </c>
      <c r="BF214">
        <f t="shared" si="181"/>
        <v>0.19731703145684087</v>
      </c>
      <c r="BG214">
        <v>0.5</v>
      </c>
      <c r="BH214">
        <f t="shared" si="182"/>
        <v>336.58812601753624</v>
      </c>
      <c r="BI214">
        <f t="shared" si="183"/>
        <v>6.5731177331887176</v>
      </c>
      <c r="BJ214">
        <f t="shared" si="184"/>
        <v>33.207284924700659</v>
      </c>
      <c r="BK214">
        <f t="shared" si="185"/>
        <v>2.4238643158082034E-2</v>
      </c>
      <c r="BL214">
        <f t="shared" si="186"/>
        <v>1.1981407888517357</v>
      </c>
      <c r="BM214">
        <f t="shared" si="187"/>
        <v>1013.340361090995</v>
      </c>
      <c r="BN214" t="s">
        <v>438</v>
      </c>
      <c r="BO214">
        <v>0</v>
      </c>
      <c r="BP214">
        <f t="shared" si="188"/>
        <v>1013.340361090995</v>
      </c>
      <c r="BQ214">
        <f t="shared" si="189"/>
        <v>0.64519516076714523</v>
      </c>
      <c r="BR214">
        <f t="shared" si="190"/>
        <v>0.30582534317558802</v>
      </c>
      <c r="BS214">
        <f t="shared" si="191"/>
        <v>0.6499850388636198</v>
      </c>
      <c r="BT214">
        <f t="shared" si="192"/>
        <v>0.35227227921299381</v>
      </c>
      <c r="BU214">
        <f t="shared" si="193"/>
        <v>0.68143268697432946</v>
      </c>
      <c r="BV214">
        <f t="shared" si="194"/>
        <v>0.13518202823673442</v>
      </c>
      <c r="BW214">
        <f t="shared" si="195"/>
        <v>0.86481797176326558</v>
      </c>
      <c r="DF214">
        <f t="shared" si="196"/>
        <v>400.00086666666698</v>
      </c>
      <c r="DG214">
        <f t="shared" si="197"/>
        <v>336.58812601753624</v>
      </c>
      <c r="DH214">
        <f t="shared" si="198"/>
        <v>0.84146849186210759</v>
      </c>
      <c r="DI214">
        <f t="shared" si="199"/>
        <v>0.19293698372421519</v>
      </c>
      <c r="DJ214">
        <v>1716952581</v>
      </c>
      <c r="DK214">
        <v>411.7328</v>
      </c>
      <c r="DL214">
        <v>420.49906666666698</v>
      </c>
      <c r="DM214">
        <v>19.9359133333333</v>
      </c>
      <c r="DN214">
        <v>18.815013333333301</v>
      </c>
      <c r="DO214">
        <v>411.82380000000001</v>
      </c>
      <c r="DP214">
        <v>19.5319133333333</v>
      </c>
      <c r="DQ214">
        <v>500.227466666667</v>
      </c>
      <c r="DR214">
        <v>100.469866666667</v>
      </c>
      <c r="DS214">
        <v>9.9986313333333299E-2</v>
      </c>
      <c r="DT214">
        <v>23.391960000000001</v>
      </c>
      <c r="DU214">
        <v>22.4847933333333</v>
      </c>
      <c r="DV214">
        <v>999.9</v>
      </c>
      <c r="DW214">
        <v>0</v>
      </c>
      <c r="DX214">
        <v>0</v>
      </c>
      <c r="DY214">
        <v>9996.7573333333294</v>
      </c>
      <c r="DZ214">
        <v>0</v>
      </c>
      <c r="EA214">
        <v>0.22148200000000001</v>
      </c>
      <c r="EB214">
        <v>-8.6894306666666701</v>
      </c>
      <c r="EC214">
        <v>420.22480000000002</v>
      </c>
      <c r="ED214">
        <v>428.56259999999997</v>
      </c>
      <c r="EE214">
        <v>1.2102280000000001</v>
      </c>
      <c r="EF214">
        <v>420.49906666666698</v>
      </c>
      <c r="EG214">
        <v>18.815013333333301</v>
      </c>
      <c r="EH214">
        <v>2.0119333333333298</v>
      </c>
      <c r="EI214">
        <v>1.890342</v>
      </c>
      <c r="EJ214">
        <v>17.5385666666667</v>
      </c>
      <c r="EK214">
        <v>16.554546666666699</v>
      </c>
      <c r="EL214">
        <v>400.00086666666698</v>
      </c>
      <c r="EM214">
        <v>0.95001466666666701</v>
      </c>
      <c r="EN214">
        <v>4.9985493333333297E-2</v>
      </c>
      <c r="EO214">
        <v>0</v>
      </c>
      <c r="EP214">
        <v>2292.4833333333299</v>
      </c>
      <c r="EQ214">
        <v>8.3295499999999993</v>
      </c>
      <c r="ER214">
        <v>4854.6406666666699</v>
      </c>
      <c r="ES214">
        <v>3981.3380000000002</v>
      </c>
      <c r="ET214">
        <v>37.695533333333302</v>
      </c>
      <c r="EU214">
        <v>40.811999999999998</v>
      </c>
      <c r="EV214">
        <v>39.545466666666698</v>
      </c>
      <c r="EW214">
        <v>41.024799999999999</v>
      </c>
      <c r="EX214">
        <v>40.699599999999997</v>
      </c>
      <c r="EY214">
        <v>372.09266666666701</v>
      </c>
      <c r="EZ214">
        <v>19.579999999999998</v>
      </c>
      <c r="FA214">
        <v>0</v>
      </c>
      <c r="FB214">
        <v>298.59999990463302</v>
      </c>
      <c r="FC214">
        <v>0</v>
      </c>
      <c r="FD214">
        <v>2292.5026923076898</v>
      </c>
      <c r="FE214">
        <v>-0.81196581588318095</v>
      </c>
      <c r="FF214">
        <v>-4.8605128214330398</v>
      </c>
      <c r="FG214">
        <v>4854.5749999999998</v>
      </c>
      <c r="FH214">
        <v>15</v>
      </c>
      <c r="FI214">
        <v>1716952613</v>
      </c>
      <c r="FJ214" t="s">
        <v>1226</v>
      </c>
      <c r="FK214">
        <v>1716952613</v>
      </c>
      <c r="FL214">
        <v>1716952610</v>
      </c>
      <c r="FM214">
        <v>198</v>
      </c>
      <c r="FN214">
        <v>-0.09</v>
      </c>
      <c r="FO214">
        <v>0</v>
      </c>
      <c r="FP214">
        <v>-9.0999999999999998E-2</v>
      </c>
      <c r="FQ214">
        <v>0.40400000000000003</v>
      </c>
      <c r="FR214">
        <v>421</v>
      </c>
      <c r="FS214">
        <v>19</v>
      </c>
      <c r="FT214">
        <v>0.21</v>
      </c>
      <c r="FU214">
        <v>0.08</v>
      </c>
      <c r="FV214">
        <v>-8.6829590000000003</v>
      </c>
      <c r="FW214">
        <v>-1.37052631578667E-3</v>
      </c>
      <c r="FX214">
        <v>3.2167738170409202E-2</v>
      </c>
      <c r="FY214">
        <v>1</v>
      </c>
      <c r="FZ214">
        <v>411.81786666666699</v>
      </c>
      <c r="GA214">
        <v>-0.98721428571369996</v>
      </c>
      <c r="GB214">
        <v>9.0076905413589203E-2</v>
      </c>
      <c r="GC214">
        <v>1</v>
      </c>
      <c r="GD214">
        <v>1.2099249999999999</v>
      </c>
      <c r="GE214">
        <v>1.24321804511276E-2</v>
      </c>
      <c r="GF214">
        <v>1.62838109790063E-3</v>
      </c>
      <c r="GG214">
        <v>1</v>
      </c>
      <c r="GH214">
        <v>9.9983956250000006E-2</v>
      </c>
      <c r="GI214">
        <v>7.6526470587998303E-5</v>
      </c>
      <c r="GJ214">
        <v>1.4329258515686599E-4</v>
      </c>
      <c r="GK214">
        <v>1</v>
      </c>
      <c r="GL214">
        <v>4</v>
      </c>
      <c r="GM214">
        <v>4</v>
      </c>
      <c r="GN214" t="s">
        <v>440</v>
      </c>
      <c r="GO214">
        <v>2.9512900000000002</v>
      </c>
      <c r="GP214">
        <v>2.8858199999999998</v>
      </c>
      <c r="GQ214">
        <v>0.100721</v>
      </c>
      <c r="GR214">
        <v>0.104703</v>
      </c>
      <c r="GS214">
        <v>0.10169499999999999</v>
      </c>
      <c r="GT214">
        <v>0.10318099999999999</v>
      </c>
      <c r="GU214">
        <v>33167.199999999997</v>
      </c>
      <c r="GV214">
        <v>24813.5</v>
      </c>
      <c r="GW214">
        <v>34666.1</v>
      </c>
      <c r="GX214">
        <v>24826.9</v>
      </c>
      <c r="GY214">
        <v>41668.400000000001</v>
      </c>
      <c r="GZ214">
        <v>28474</v>
      </c>
      <c r="HA214">
        <v>47560.6</v>
      </c>
      <c r="HB214">
        <v>32866.1</v>
      </c>
      <c r="HC214">
        <v>2.13592</v>
      </c>
      <c r="HD214">
        <v>2.1753</v>
      </c>
      <c r="HE214">
        <v>4.6119100000000003E-2</v>
      </c>
      <c r="HF214">
        <v>0</v>
      </c>
      <c r="HG214">
        <v>21.7194</v>
      </c>
      <c r="HH214">
        <v>999.9</v>
      </c>
      <c r="HI214">
        <v>59.95</v>
      </c>
      <c r="HJ214">
        <v>27.11</v>
      </c>
      <c r="HK214">
        <v>21.492899999999999</v>
      </c>
      <c r="HL214">
        <v>61.4726</v>
      </c>
      <c r="HM214">
        <v>30.8614</v>
      </c>
      <c r="HN214">
        <v>1</v>
      </c>
      <c r="HO214">
        <v>-0.35682700000000001</v>
      </c>
      <c r="HP214">
        <v>1.9744000000000001E-2</v>
      </c>
      <c r="HQ214">
        <v>20.352499999999999</v>
      </c>
      <c r="HR214">
        <v>5.2160900000000003</v>
      </c>
      <c r="HS214">
        <v>11.950100000000001</v>
      </c>
      <c r="HT214">
        <v>4.9893999999999998</v>
      </c>
      <c r="HU214">
        <v>3.2989999999999999</v>
      </c>
      <c r="HV214">
        <v>9999</v>
      </c>
      <c r="HW214">
        <v>999.9</v>
      </c>
      <c r="HX214">
        <v>9999</v>
      </c>
      <c r="HY214">
        <v>9999</v>
      </c>
      <c r="HZ214">
        <v>1.8702700000000001</v>
      </c>
      <c r="IA214">
        <v>1.8795599999999999</v>
      </c>
      <c r="IB214">
        <v>1.87944</v>
      </c>
      <c r="IC214">
        <v>1.8719699999999999</v>
      </c>
      <c r="ID214">
        <v>1.8760699999999999</v>
      </c>
      <c r="IE214">
        <v>1.8771800000000001</v>
      </c>
      <c r="IF214">
        <v>1.8773</v>
      </c>
      <c r="IG214">
        <v>1.88019</v>
      </c>
      <c r="IH214">
        <v>5</v>
      </c>
      <c r="II214">
        <v>0</v>
      </c>
      <c r="IJ214">
        <v>0</v>
      </c>
      <c r="IK214">
        <v>0</v>
      </c>
      <c r="IL214" t="s">
        <v>441</v>
      </c>
      <c r="IM214" t="s">
        <v>442</v>
      </c>
      <c r="IN214" t="s">
        <v>443</v>
      </c>
      <c r="IO214" t="s">
        <v>443</v>
      </c>
      <c r="IP214" t="s">
        <v>443</v>
      </c>
      <c r="IQ214" t="s">
        <v>443</v>
      </c>
      <c r="IR214">
        <v>0</v>
      </c>
      <c r="IS214">
        <v>100</v>
      </c>
      <c r="IT214">
        <v>100</v>
      </c>
      <c r="IU214">
        <v>-9.0999999999999998E-2</v>
      </c>
      <c r="IV214">
        <v>0.40400000000000003</v>
      </c>
      <c r="IW214">
        <v>-0.92156044773838697</v>
      </c>
      <c r="IX214">
        <v>3.1429845563750499E-3</v>
      </c>
      <c r="IY214">
        <v>-2.6191379260519398E-6</v>
      </c>
      <c r="IZ214">
        <v>8.1946225552374905E-10</v>
      </c>
      <c r="JA214">
        <v>8.1063877157446108E-3</v>
      </c>
      <c r="JB214">
        <v>-4.0743828274618102E-2</v>
      </c>
      <c r="JC214">
        <v>3.8132344040852999E-3</v>
      </c>
      <c r="JD214">
        <v>-2.3311986755717701E-5</v>
      </c>
      <c r="JE214">
        <v>5</v>
      </c>
      <c r="JF214">
        <v>2227</v>
      </c>
      <c r="JG214">
        <v>1</v>
      </c>
      <c r="JH214">
        <v>23</v>
      </c>
      <c r="JI214">
        <v>4.7</v>
      </c>
      <c r="JJ214">
        <v>4.7</v>
      </c>
      <c r="JK214">
        <v>0.161133</v>
      </c>
      <c r="JL214">
        <v>4.99878</v>
      </c>
      <c r="JM214">
        <v>1.5954600000000001</v>
      </c>
      <c r="JN214">
        <v>2.3156699999999999</v>
      </c>
      <c r="JO214">
        <v>1.49658</v>
      </c>
      <c r="JP214">
        <v>2.4475099999999999</v>
      </c>
      <c r="JQ214">
        <v>30.0718</v>
      </c>
      <c r="JR214">
        <v>24.315200000000001</v>
      </c>
      <c r="JS214">
        <v>2</v>
      </c>
      <c r="JT214">
        <v>505.95100000000002</v>
      </c>
      <c r="JU214">
        <v>551.46100000000001</v>
      </c>
      <c r="JV214">
        <v>22</v>
      </c>
      <c r="JW214">
        <v>22.736899999999999</v>
      </c>
      <c r="JX214">
        <v>30.0001</v>
      </c>
      <c r="JY214">
        <v>22.777699999999999</v>
      </c>
      <c r="JZ214">
        <v>22.746700000000001</v>
      </c>
      <c r="KA214">
        <v>-1</v>
      </c>
      <c r="KB214">
        <v>20.05</v>
      </c>
      <c r="KC214">
        <v>95.7</v>
      </c>
      <c r="KD214">
        <v>22</v>
      </c>
      <c r="KE214">
        <v>400</v>
      </c>
      <c r="KF214">
        <v>15.3735</v>
      </c>
      <c r="KG214">
        <v>100.58</v>
      </c>
      <c r="KH214">
        <v>100.52200000000001</v>
      </c>
    </row>
    <row r="215" spans="1:294" x14ac:dyDescent="0.35">
      <c r="A215">
        <v>197</v>
      </c>
      <c r="B215">
        <v>1716952889</v>
      </c>
      <c r="C215">
        <v>63903</v>
      </c>
      <c r="D215" t="s">
        <v>1227</v>
      </c>
      <c r="E215" t="s">
        <v>1228</v>
      </c>
      <c r="F215">
        <v>15</v>
      </c>
      <c r="G215">
        <v>1716952881</v>
      </c>
      <c r="H215">
        <f t="shared" si="150"/>
        <v>1.0322678480201286E-3</v>
      </c>
      <c r="I215">
        <f t="shared" si="151"/>
        <v>1.0322678480201286</v>
      </c>
      <c r="J215">
        <f t="shared" si="152"/>
        <v>6.7766290675872503</v>
      </c>
      <c r="K215">
        <f t="shared" si="153"/>
        <v>412.29986666666701</v>
      </c>
      <c r="L215">
        <f t="shared" si="154"/>
        <v>309.23471649192436</v>
      </c>
      <c r="M215">
        <f t="shared" si="155"/>
        <v>31.10033456542498</v>
      </c>
      <c r="N215">
        <f t="shared" si="156"/>
        <v>41.465796402417567</v>
      </c>
      <c r="O215">
        <f t="shared" si="157"/>
        <v>0.11301034586156623</v>
      </c>
      <c r="P215">
        <f t="shared" si="158"/>
        <v>2.938371606730517</v>
      </c>
      <c r="Q215">
        <f t="shared" si="159"/>
        <v>0.11065008376801201</v>
      </c>
      <c r="R215">
        <f t="shared" si="160"/>
        <v>6.9364256794667872E-2</v>
      </c>
      <c r="S215">
        <f t="shared" si="161"/>
        <v>77.175032002608063</v>
      </c>
      <c r="T215">
        <f t="shared" si="162"/>
        <v>23.577430683963598</v>
      </c>
      <c r="U215">
        <f t="shared" si="163"/>
        <v>23.577430683963598</v>
      </c>
      <c r="V215">
        <f t="shared" si="164"/>
        <v>2.9197892769024874</v>
      </c>
      <c r="W215">
        <f t="shared" si="165"/>
        <v>69.429463246179409</v>
      </c>
      <c r="X215">
        <f t="shared" si="166"/>
        <v>2.0045113540148742</v>
      </c>
      <c r="Y215">
        <f t="shared" si="167"/>
        <v>2.8871191858525265</v>
      </c>
      <c r="Z215">
        <f t="shared" si="168"/>
        <v>0.91527792288761312</v>
      </c>
      <c r="AA215">
        <f t="shared" si="169"/>
        <v>-45.523012097687676</v>
      </c>
      <c r="AB215">
        <f t="shared" si="170"/>
        <v>-29.558481459739529</v>
      </c>
      <c r="AC215">
        <f t="shared" si="171"/>
        <v>-2.0955162327384351</v>
      </c>
      <c r="AD215">
        <f t="shared" si="172"/>
        <v>-1.9777875575748283E-3</v>
      </c>
      <c r="AE215">
        <f t="shared" si="173"/>
        <v>6.6902785052925919</v>
      </c>
      <c r="AF215">
        <f t="shared" si="174"/>
        <v>0.95555904401785063</v>
      </c>
      <c r="AG215">
        <f t="shared" si="175"/>
        <v>6.7766290675872503</v>
      </c>
      <c r="AH215">
        <v>428.85334044814101</v>
      </c>
      <c r="AI215">
        <v>420.57230909090902</v>
      </c>
      <c r="AJ215">
        <v>-5.4767335216670296E-4</v>
      </c>
      <c r="AK215">
        <v>67.039510833805195</v>
      </c>
      <c r="AL215">
        <f t="shared" si="176"/>
        <v>1.0322678480201286</v>
      </c>
      <c r="AM215">
        <v>18.806821493216098</v>
      </c>
      <c r="AN215">
        <v>20.0201933333333</v>
      </c>
      <c r="AO215">
        <v>-1.2164873769970199E-6</v>
      </c>
      <c r="AP215">
        <v>77.582725906420507</v>
      </c>
      <c r="AQ215">
        <v>1</v>
      </c>
      <c r="AR215">
        <v>0</v>
      </c>
      <c r="AS215">
        <f t="shared" si="177"/>
        <v>1</v>
      </c>
      <c r="AT215">
        <f t="shared" si="178"/>
        <v>0</v>
      </c>
      <c r="AU215">
        <f t="shared" si="179"/>
        <v>53789.977006163994</v>
      </c>
      <c r="AV215" t="s">
        <v>484</v>
      </c>
      <c r="AW215">
        <v>10531.5</v>
      </c>
      <c r="AX215">
        <v>1256.3007692307699</v>
      </c>
      <c r="AY215">
        <v>6278</v>
      </c>
      <c r="AZ215">
        <f t="shared" si="180"/>
        <v>0.79988837699414306</v>
      </c>
      <c r="BA215">
        <v>-1.58532174459789</v>
      </c>
      <c r="BB215" t="s">
        <v>1229</v>
      </c>
      <c r="BC215">
        <v>10510.3</v>
      </c>
      <c r="BD215">
        <v>2294.42730769231</v>
      </c>
      <c r="BE215">
        <v>2854.64</v>
      </c>
      <c r="BF215">
        <f t="shared" si="181"/>
        <v>0.19624635411389524</v>
      </c>
      <c r="BG215">
        <v>0.5</v>
      </c>
      <c r="BH215">
        <f t="shared" si="182"/>
        <v>336.58845966797094</v>
      </c>
      <c r="BI215">
        <f t="shared" si="183"/>
        <v>6.7766290675872503</v>
      </c>
      <c r="BJ215">
        <f t="shared" si="184"/>
        <v>33.027129023325585</v>
      </c>
      <c r="BK215">
        <f t="shared" si="185"/>
        <v>2.4843248697337457E-2</v>
      </c>
      <c r="BL215">
        <f t="shared" si="186"/>
        <v>1.199226522433652</v>
      </c>
      <c r="BM215">
        <f t="shared" si="187"/>
        <v>1013.1628046064409</v>
      </c>
      <c r="BN215" t="s">
        <v>438</v>
      </c>
      <c r="BO215">
        <v>0</v>
      </c>
      <c r="BP215">
        <f t="shared" si="188"/>
        <v>1013.1628046064409</v>
      </c>
      <c r="BQ215">
        <f t="shared" si="189"/>
        <v>0.64508211031638285</v>
      </c>
      <c r="BR215">
        <f t="shared" si="190"/>
        <v>0.30421918539586457</v>
      </c>
      <c r="BS215">
        <f t="shared" si="191"/>
        <v>0.6502309326858674</v>
      </c>
      <c r="BT215">
        <f t="shared" si="192"/>
        <v>0.35049674156973376</v>
      </c>
      <c r="BU215">
        <f t="shared" si="193"/>
        <v>0.68171346842602631</v>
      </c>
      <c r="BV215">
        <f t="shared" si="194"/>
        <v>0.13433572816075229</v>
      </c>
      <c r="BW215">
        <f t="shared" si="195"/>
        <v>0.86566427183924777</v>
      </c>
      <c r="DF215">
        <f t="shared" si="196"/>
        <v>400.00126666666699</v>
      </c>
      <c r="DG215">
        <f t="shared" si="197"/>
        <v>336.58845966797094</v>
      </c>
      <c r="DH215">
        <f t="shared" si="198"/>
        <v>0.84146848451972567</v>
      </c>
      <c r="DI215">
        <f t="shared" si="199"/>
        <v>0.19293696903945137</v>
      </c>
      <c r="DJ215">
        <v>1716952881</v>
      </c>
      <c r="DK215">
        <v>412.29986666666701</v>
      </c>
      <c r="DL215">
        <v>420.79706666666698</v>
      </c>
      <c r="DM215">
        <v>19.93112</v>
      </c>
      <c r="DN215">
        <v>18.80782</v>
      </c>
      <c r="DO215">
        <v>412.28486666666703</v>
      </c>
      <c r="DP215">
        <v>19.52712</v>
      </c>
      <c r="DQ215">
        <v>500.22986666666702</v>
      </c>
      <c r="DR215">
        <v>100.471933333333</v>
      </c>
      <c r="DS215">
        <v>0.10000412</v>
      </c>
      <c r="DT215">
        <v>23.390840000000001</v>
      </c>
      <c r="DU215">
        <v>22.479313333333302</v>
      </c>
      <c r="DV215">
        <v>999.9</v>
      </c>
      <c r="DW215">
        <v>0</v>
      </c>
      <c r="DX215">
        <v>0</v>
      </c>
      <c r="DY215">
        <v>10003.1673333333</v>
      </c>
      <c r="DZ215">
        <v>0</v>
      </c>
      <c r="EA215">
        <v>0.22148200000000001</v>
      </c>
      <c r="EB215">
        <v>-8.6154713333333408</v>
      </c>
      <c r="EC215">
        <v>420.60213333333297</v>
      </c>
      <c r="ED215">
        <v>428.863</v>
      </c>
      <c r="EE215">
        <v>1.2119946666666701</v>
      </c>
      <c r="EF215">
        <v>420.79706666666698</v>
      </c>
      <c r="EG215">
        <v>18.80782</v>
      </c>
      <c r="EH215">
        <v>2.0114286666666699</v>
      </c>
      <c r="EI215">
        <v>1.8896566666666701</v>
      </c>
      <c r="EJ215">
        <v>17.534579999999998</v>
      </c>
      <c r="EK215">
        <v>16.548839999999998</v>
      </c>
      <c r="EL215">
        <v>400.00126666666699</v>
      </c>
      <c r="EM215">
        <v>0.95001473333333397</v>
      </c>
      <c r="EN215">
        <v>4.9985406666666697E-2</v>
      </c>
      <c r="EO215">
        <v>0</v>
      </c>
      <c r="EP215">
        <v>2294.4786666666701</v>
      </c>
      <c r="EQ215">
        <v>8.3295499999999993</v>
      </c>
      <c r="ER215">
        <v>4859.0860000000002</v>
      </c>
      <c r="ES215">
        <v>3981.3433333333301</v>
      </c>
      <c r="ET215">
        <v>37.691200000000002</v>
      </c>
      <c r="EU215">
        <v>40.811999999999998</v>
      </c>
      <c r="EV215">
        <v>39.553733333333298</v>
      </c>
      <c r="EW215">
        <v>41.028933333333299</v>
      </c>
      <c r="EX215">
        <v>40.712200000000003</v>
      </c>
      <c r="EY215">
        <v>372.09466666666702</v>
      </c>
      <c r="EZ215">
        <v>19.579999999999998</v>
      </c>
      <c r="FA215">
        <v>0</v>
      </c>
      <c r="FB215">
        <v>298.89999985694902</v>
      </c>
      <c r="FC215">
        <v>0</v>
      </c>
      <c r="FD215">
        <v>2294.42730769231</v>
      </c>
      <c r="FE215">
        <v>-0.82017094520428302</v>
      </c>
      <c r="FF215">
        <v>-2.8960683089431698</v>
      </c>
      <c r="FG215">
        <v>4859.0311538461501</v>
      </c>
      <c r="FH215">
        <v>15</v>
      </c>
      <c r="FI215">
        <v>1716952909</v>
      </c>
      <c r="FJ215" t="s">
        <v>1230</v>
      </c>
      <c r="FK215">
        <v>1716952908</v>
      </c>
      <c r="FL215">
        <v>1716952909</v>
      </c>
      <c r="FM215">
        <v>199</v>
      </c>
      <c r="FN215">
        <v>0.107</v>
      </c>
      <c r="FO215">
        <v>0</v>
      </c>
      <c r="FP215">
        <v>1.4999999999999999E-2</v>
      </c>
      <c r="FQ215">
        <v>0.40400000000000003</v>
      </c>
      <c r="FR215">
        <v>421</v>
      </c>
      <c r="FS215">
        <v>19</v>
      </c>
      <c r="FT215">
        <v>0.22</v>
      </c>
      <c r="FU215">
        <v>0.06</v>
      </c>
      <c r="FV215">
        <v>-8.5999295238095304</v>
      </c>
      <c r="FW215">
        <v>-0.23673272727272601</v>
      </c>
      <c r="FX215">
        <v>3.6430310048768802E-2</v>
      </c>
      <c r="FY215">
        <v>1</v>
      </c>
      <c r="FZ215">
        <v>412.19443749999999</v>
      </c>
      <c r="GA215">
        <v>-0.33891176470719803</v>
      </c>
      <c r="GB215">
        <v>2.65940988520002E-2</v>
      </c>
      <c r="GC215">
        <v>1</v>
      </c>
      <c r="GD215">
        <v>1.21126333333333</v>
      </c>
      <c r="GE215">
        <v>1.32919480519501E-2</v>
      </c>
      <c r="GF215">
        <v>2.0879685578123002E-3</v>
      </c>
      <c r="GG215">
        <v>1</v>
      </c>
      <c r="GH215">
        <v>9.9983113333333304E-2</v>
      </c>
      <c r="GI215">
        <v>2.83707857142877E-3</v>
      </c>
      <c r="GJ215">
        <v>2.2841647887624601E-4</v>
      </c>
      <c r="GK215">
        <v>1</v>
      </c>
      <c r="GL215">
        <v>4</v>
      </c>
      <c r="GM215">
        <v>4</v>
      </c>
      <c r="GN215" t="s">
        <v>440</v>
      </c>
      <c r="GO215">
        <v>2.9514300000000002</v>
      </c>
      <c r="GP215">
        <v>2.8857200000000001</v>
      </c>
      <c r="GQ215">
        <v>0.100788</v>
      </c>
      <c r="GR215">
        <v>0.104758</v>
      </c>
      <c r="GS215">
        <v>0.101711</v>
      </c>
      <c r="GT215">
        <v>0.103177</v>
      </c>
      <c r="GU215">
        <v>33168.9</v>
      </c>
      <c r="GV215">
        <v>24813.3</v>
      </c>
      <c r="GW215">
        <v>34670.5</v>
      </c>
      <c r="GX215">
        <v>24828.3</v>
      </c>
      <c r="GY215">
        <v>41671.199999999997</v>
      </c>
      <c r="GZ215">
        <v>28475.3</v>
      </c>
      <c r="HA215">
        <v>47564.7</v>
      </c>
      <c r="HB215">
        <v>32867.5</v>
      </c>
      <c r="HC215">
        <v>2.1360999999999999</v>
      </c>
      <c r="HD215">
        <v>2.17502</v>
      </c>
      <c r="HE215">
        <v>4.6521399999999997E-2</v>
      </c>
      <c r="HF215">
        <v>0</v>
      </c>
      <c r="HG215">
        <v>21.713699999999999</v>
      </c>
      <c r="HH215">
        <v>999.9</v>
      </c>
      <c r="HI215">
        <v>59.968000000000004</v>
      </c>
      <c r="HJ215">
        <v>27.09</v>
      </c>
      <c r="HK215">
        <v>21.475300000000001</v>
      </c>
      <c r="HL215">
        <v>61.2926</v>
      </c>
      <c r="HM215">
        <v>30.9575</v>
      </c>
      <c r="HN215">
        <v>1</v>
      </c>
      <c r="HO215">
        <v>-0.35774400000000001</v>
      </c>
      <c r="HP215">
        <v>2.26307E-2</v>
      </c>
      <c r="HQ215">
        <v>20.352599999999999</v>
      </c>
      <c r="HR215">
        <v>5.21265</v>
      </c>
      <c r="HS215">
        <v>11.950100000000001</v>
      </c>
      <c r="HT215">
        <v>4.9893999999999998</v>
      </c>
      <c r="HU215">
        <v>3.2989999999999999</v>
      </c>
      <c r="HV215">
        <v>9999</v>
      </c>
      <c r="HW215">
        <v>999.9</v>
      </c>
      <c r="HX215">
        <v>9999</v>
      </c>
      <c r="HY215">
        <v>9999</v>
      </c>
      <c r="HZ215">
        <v>1.8702799999999999</v>
      </c>
      <c r="IA215">
        <v>1.87957</v>
      </c>
      <c r="IB215">
        <v>1.87947</v>
      </c>
      <c r="IC215">
        <v>1.8720300000000001</v>
      </c>
      <c r="ID215">
        <v>1.8760699999999999</v>
      </c>
      <c r="IE215">
        <v>1.87723</v>
      </c>
      <c r="IF215">
        <v>1.8773599999999999</v>
      </c>
      <c r="IG215">
        <v>1.88022</v>
      </c>
      <c r="IH215">
        <v>5</v>
      </c>
      <c r="II215">
        <v>0</v>
      </c>
      <c r="IJ215">
        <v>0</v>
      </c>
      <c r="IK215">
        <v>0</v>
      </c>
      <c r="IL215" t="s">
        <v>441</v>
      </c>
      <c r="IM215" t="s">
        <v>442</v>
      </c>
      <c r="IN215" t="s">
        <v>443</v>
      </c>
      <c r="IO215" t="s">
        <v>443</v>
      </c>
      <c r="IP215" t="s">
        <v>443</v>
      </c>
      <c r="IQ215" t="s">
        <v>443</v>
      </c>
      <c r="IR215">
        <v>0</v>
      </c>
      <c r="IS215">
        <v>100</v>
      </c>
      <c r="IT215">
        <v>100</v>
      </c>
      <c r="IU215">
        <v>1.4999999999999999E-2</v>
      </c>
      <c r="IV215">
        <v>0.40400000000000003</v>
      </c>
      <c r="IW215">
        <v>-1.0112393166334801</v>
      </c>
      <c r="IX215">
        <v>3.1429845563750499E-3</v>
      </c>
      <c r="IY215">
        <v>-2.6191379260519398E-6</v>
      </c>
      <c r="IZ215">
        <v>8.1946225552374905E-10</v>
      </c>
      <c r="JA215">
        <v>7.8542303079655994E-3</v>
      </c>
      <c r="JB215">
        <v>-4.0743828274618102E-2</v>
      </c>
      <c r="JC215">
        <v>3.8132344040852999E-3</v>
      </c>
      <c r="JD215">
        <v>-2.3311986755717701E-5</v>
      </c>
      <c r="JE215">
        <v>5</v>
      </c>
      <c r="JF215">
        <v>2227</v>
      </c>
      <c r="JG215">
        <v>1</v>
      </c>
      <c r="JH215">
        <v>23</v>
      </c>
      <c r="JI215">
        <v>4.5999999999999996</v>
      </c>
      <c r="JJ215">
        <v>4.7</v>
      </c>
      <c r="JK215">
        <v>0.161133</v>
      </c>
      <c r="JL215">
        <v>4.99878</v>
      </c>
      <c r="JM215">
        <v>1.5954600000000001</v>
      </c>
      <c r="JN215">
        <v>2.3156699999999999</v>
      </c>
      <c r="JO215">
        <v>1.49658</v>
      </c>
      <c r="JP215">
        <v>2.49512</v>
      </c>
      <c r="JQ215">
        <v>30.0504</v>
      </c>
      <c r="JR215">
        <v>24.315200000000001</v>
      </c>
      <c r="JS215">
        <v>2</v>
      </c>
      <c r="JT215">
        <v>506.03699999999998</v>
      </c>
      <c r="JU215">
        <v>551.27</v>
      </c>
      <c r="JV215">
        <v>22.0001</v>
      </c>
      <c r="JW215">
        <v>22.738800000000001</v>
      </c>
      <c r="JX215">
        <v>30.0001</v>
      </c>
      <c r="JY215">
        <v>22.775700000000001</v>
      </c>
      <c r="JZ215">
        <v>22.746700000000001</v>
      </c>
      <c r="KA215">
        <v>-1</v>
      </c>
      <c r="KB215">
        <v>20.05</v>
      </c>
      <c r="KC215">
        <v>95.7</v>
      </c>
      <c r="KD215">
        <v>22</v>
      </c>
      <c r="KE215">
        <v>400</v>
      </c>
      <c r="KF215">
        <v>15.3735</v>
      </c>
      <c r="KG215">
        <v>100.59</v>
      </c>
      <c r="KH215">
        <v>100.527</v>
      </c>
    </row>
    <row r="216" spans="1:294" x14ac:dyDescent="0.35">
      <c r="A216">
        <v>198</v>
      </c>
      <c r="B216">
        <v>1716953189</v>
      </c>
      <c r="C216">
        <v>64203</v>
      </c>
      <c r="D216" t="s">
        <v>1231</v>
      </c>
      <c r="E216" t="s">
        <v>1232</v>
      </c>
      <c r="F216">
        <v>15</v>
      </c>
      <c r="G216">
        <v>1716953181</v>
      </c>
      <c r="H216">
        <f t="shared" si="150"/>
        <v>1.0372280795850281E-3</v>
      </c>
      <c r="I216">
        <f t="shared" si="151"/>
        <v>1.0372280795850282</v>
      </c>
      <c r="J216">
        <f t="shared" si="152"/>
        <v>6.4303146283175137</v>
      </c>
      <c r="K216">
        <f t="shared" si="153"/>
        <v>412.25259999999997</v>
      </c>
      <c r="L216">
        <f t="shared" si="154"/>
        <v>314.52673412042441</v>
      </c>
      <c r="M216">
        <f t="shared" si="155"/>
        <v>31.63229907633146</v>
      </c>
      <c r="N216">
        <f t="shared" si="156"/>
        <v>41.460696734295283</v>
      </c>
      <c r="O216">
        <f t="shared" si="157"/>
        <v>0.11349517898446408</v>
      </c>
      <c r="P216">
        <f t="shared" si="158"/>
        <v>2.9381814961678292</v>
      </c>
      <c r="Q216">
        <f t="shared" si="159"/>
        <v>0.11111470091269877</v>
      </c>
      <c r="R216">
        <f t="shared" si="160"/>
        <v>6.9656406045168817E-2</v>
      </c>
      <c r="S216">
        <f t="shared" si="161"/>
        <v>77.175074505946725</v>
      </c>
      <c r="T216">
        <f t="shared" si="162"/>
        <v>23.582565145789015</v>
      </c>
      <c r="U216">
        <f t="shared" si="163"/>
        <v>23.582565145789015</v>
      </c>
      <c r="V216">
        <f t="shared" si="164"/>
        <v>2.9206928197646778</v>
      </c>
      <c r="W216">
        <f t="shared" si="165"/>
        <v>69.415227701343937</v>
      </c>
      <c r="X216">
        <f t="shared" si="166"/>
        <v>2.0048761272525426</v>
      </c>
      <c r="Y216">
        <f t="shared" si="167"/>
        <v>2.8882367653945282</v>
      </c>
      <c r="Z216">
        <f t="shared" si="168"/>
        <v>0.91581669251213516</v>
      </c>
      <c r="AA216">
        <f t="shared" si="169"/>
        <v>-45.74175830969974</v>
      </c>
      <c r="AB216">
        <f t="shared" si="170"/>
        <v>-29.353991655472832</v>
      </c>
      <c r="AC216">
        <f t="shared" si="171"/>
        <v>-2.0812753889680136</v>
      </c>
      <c r="AD216">
        <f t="shared" si="172"/>
        <v>-1.9508481938572686E-3</v>
      </c>
      <c r="AE216">
        <f t="shared" si="173"/>
        <v>6.8358840180727745</v>
      </c>
      <c r="AF216">
        <f t="shared" si="174"/>
        <v>0.96321460021817362</v>
      </c>
      <c r="AG216">
        <f t="shared" si="175"/>
        <v>6.4303146283175137</v>
      </c>
      <c r="AH216">
        <v>429.07800748712998</v>
      </c>
      <c r="AI216">
        <v>421.00730303030298</v>
      </c>
      <c r="AJ216">
        <v>3.8450272608084798E-2</v>
      </c>
      <c r="AK216">
        <v>67.039460640236399</v>
      </c>
      <c r="AL216">
        <f t="shared" si="176"/>
        <v>1.0372280795850282</v>
      </c>
      <c r="AM216">
        <v>18.8006125277048</v>
      </c>
      <c r="AN216">
        <v>20.019855151515099</v>
      </c>
      <c r="AO216">
        <v>-5.5550604799110702E-6</v>
      </c>
      <c r="AP216">
        <v>77.580357450278498</v>
      </c>
      <c r="AQ216">
        <v>1</v>
      </c>
      <c r="AR216">
        <v>0</v>
      </c>
      <c r="AS216">
        <f t="shared" si="177"/>
        <v>1</v>
      </c>
      <c r="AT216">
        <f t="shared" si="178"/>
        <v>0</v>
      </c>
      <c r="AU216">
        <f t="shared" si="179"/>
        <v>53783.21405466197</v>
      </c>
      <c r="AV216" t="s">
        <v>484</v>
      </c>
      <c r="AW216">
        <v>10531.5</v>
      </c>
      <c r="AX216">
        <v>1256.3007692307699</v>
      </c>
      <c r="AY216">
        <v>6278</v>
      </c>
      <c r="AZ216">
        <f t="shared" si="180"/>
        <v>0.79988837699414306</v>
      </c>
      <c r="BA216">
        <v>-1.58532174459789</v>
      </c>
      <c r="BB216" t="s">
        <v>1233</v>
      </c>
      <c r="BC216">
        <v>10515.1</v>
      </c>
      <c r="BD216">
        <v>2296.7942307692301</v>
      </c>
      <c r="BE216">
        <v>2856.23</v>
      </c>
      <c r="BF216">
        <f t="shared" si="181"/>
        <v>0.19586509812962183</v>
      </c>
      <c r="BG216">
        <v>0.5</v>
      </c>
      <c r="BH216">
        <f t="shared" si="182"/>
        <v>336.58862991964025</v>
      </c>
      <c r="BI216">
        <f t="shared" si="183"/>
        <v>6.4303146283175137</v>
      </c>
      <c r="BJ216">
        <f t="shared" si="184"/>
        <v>32.962982514262649</v>
      </c>
      <c r="BK216">
        <f t="shared" si="185"/>
        <v>2.3814340890924088E-2</v>
      </c>
      <c r="BL216">
        <f t="shared" si="186"/>
        <v>1.1980022617226203</v>
      </c>
      <c r="BM216">
        <f t="shared" si="187"/>
        <v>1013.3630197349396</v>
      </c>
      <c r="BN216" t="s">
        <v>438</v>
      </c>
      <c r="BO216">
        <v>0</v>
      </c>
      <c r="BP216">
        <f t="shared" si="188"/>
        <v>1013.3630197349396</v>
      </c>
      <c r="BQ216">
        <f t="shared" si="189"/>
        <v>0.64520958755599533</v>
      </c>
      <c r="BR216">
        <f t="shared" si="190"/>
        <v>0.30356817677112319</v>
      </c>
      <c r="BS216">
        <f t="shared" si="191"/>
        <v>0.64995364596396599</v>
      </c>
      <c r="BT216">
        <f t="shared" si="192"/>
        <v>0.34966282162480317</v>
      </c>
      <c r="BU216">
        <f t="shared" si="193"/>
        <v>0.68139684253368737</v>
      </c>
      <c r="BV216">
        <f t="shared" si="194"/>
        <v>0.13393658003276473</v>
      </c>
      <c r="BW216">
        <f t="shared" si="195"/>
        <v>0.86606341996723524</v>
      </c>
      <c r="DF216">
        <f t="shared" si="196"/>
        <v>400.001466666667</v>
      </c>
      <c r="DG216">
        <f t="shared" si="197"/>
        <v>336.58862991964025</v>
      </c>
      <c r="DH216">
        <f t="shared" si="198"/>
        <v>0.8414684894146387</v>
      </c>
      <c r="DI216">
        <f t="shared" si="199"/>
        <v>0.1929369788292776</v>
      </c>
      <c r="DJ216">
        <v>1716953181</v>
      </c>
      <c r="DK216">
        <v>412.25259999999997</v>
      </c>
      <c r="DL216">
        <v>420.92826666666701</v>
      </c>
      <c r="DM216">
        <v>19.934913333333299</v>
      </c>
      <c r="DN216">
        <v>18.802606666666701</v>
      </c>
      <c r="DO216">
        <v>412.34960000000001</v>
      </c>
      <c r="DP216">
        <v>19.529913333333301</v>
      </c>
      <c r="DQ216">
        <v>500.22473333333301</v>
      </c>
      <c r="DR216">
        <v>100.471133333333</v>
      </c>
      <c r="DS216">
        <v>9.99649066666667E-2</v>
      </c>
      <c r="DT216">
        <v>23.3972533333333</v>
      </c>
      <c r="DU216">
        <v>22.488420000000001</v>
      </c>
      <c r="DV216">
        <v>999.9</v>
      </c>
      <c r="DW216">
        <v>0</v>
      </c>
      <c r="DX216">
        <v>0</v>
      </c>
      <c r="DY216">
        <v>10002.1646666667</v>
      </c>
      <c r="DZ216">
        <v>0</v>
      </c>
      <c r="EA216">
        <v>0.22148200000000001</v>
      </c>
      <c r="EB216">
        <v>-8.5751220000000004</v>
      </c>
      <c r="EC216">
        <v>420.77826666666698</v>
      </c>
      <c r="ED216">
        <v>428.99433333333297</v>
      </c>
      <c r="EE216">
        <v>1.2199453333333301</v>
      </c>
      <c r="EF216">
        <v>420.92826666666701</v>
      </c>
      <c r="EG216">
        <v>18.802606666666701</v>
      </c>
      <c r="EH216">
        <v>2.01168666666667</v>
      </c>
      <c r="EI216">
        <v>1.8891180000000001</v>
      </c>
      <c r="EJ216">
        <v>17.536626666666699</v>
      </c>
      <c r="EK216">
        <v>16.544373333333301</v>
      </c>
      <c r="EL216">
        <v>400.001466666667</v>
      </c>
      <c r="EM216">
        <v>0.95001473333333397</v>
      </c>
      <c r="EN216">
        <v>4.9985393333333301E-2</v>
      </c>
      <c r="EO216">
        <v>0</v>
      </c>
      <c r="EP216">
        <v>2296.84733333333</v>
      </c>
      <c r="EQ216">
        <v>8.3295499999999993</v>
      </c>
      <c r="ER216">
        <v>4863.9266666666699</v>
      </c>
      <c r="ES216">
        <v>3981.3433333333301</v>
      </c>
      <c r="ET216">
        <v>37.666400000000003</v>
      </c>
      <c r="EU216">
        <v>40.820399999999999</v>
      </c>
      <c r="EV216">
        <v>39.553800000000003</v>
      </c>
      <c r="EW216">
        <v>41.045466666666698</v>
      </c>
      <c r="EX216">
        <v>40.712200000000003</v>
      </c>
      <c r="EY216">
        <v>372.09333333333302</v>
      </c>
      <c r="EZ216">
        <v>19.579999999999998</v>
      </c>
      <c r="FA216">
        <v>0</v>
      </c>
      <c r="FB216">
        <v>298.700000047684</v>
      </c>
      <c r="FC216">
        <v>0</v>
      </c>
      <c r="FD216">
        <v>2296.7942307692301</v>
      </c>
      <c r="FE216">
        <v>-0.66564100889067401</v>
      </c>
      <c r="FF216">
        <v>-4.05743586928204</v>
      </c>
      <c r="FG216">
        <v>4863.92</v>
      </c>
      <c r="FH216">
        <v>15</v>
      </c>
      <c r="FI216">
        <v>1716953214</v>
      </c>
      <c r="FJ216" t="s">
        <v>1234</v>
      </c>
      <c r="FK216">
        <v>1716953211</v>
      </c>
      <c r="FL216">
        <v>1716953214</v>
      </c>
      <c r="FM216">
        <v>200</v>
      </c>
      <c r="FN216">
        <v>-0.113</v>
      </c>
      <c r="FO216">
        <v>1E-3</v>
      </c>
      <c r="FP216">
        <v>-9.7000000000000003E-2</v>
      </c>
      <c r="FQ216">
        <v>0.40500000000000003</v>
      </c>
      <c r="FR216">
        <v>421</v>
      </c>
      <c r="FS216">
        <v>19</v>
      </c>
      <c r="FT216">
        <v>0.35</v>
      </c>
      <c r="FU216">
        <v>0.14000000000000001</v>
      </c>
      <c r="FV216">
        <v>-8.6320133333333295</v>
      </c>
      <c r="FW216">
        <v>0.85936207792207397</v>
      </c>
      <c r="FX216">
        <v>8.9882715925934498E-2</v>
      </c>
      <c r="FY216">
        <v>0</v>
      </c>
      <c r="FZ216">
        <v>412.27300000000002</v>
      </c>
      <c r="GA216">
        <v>1.8517058823528301</v>
      </c>
      <c r="GB216">
        <v>0.14282988132740601</v>
      </c>
      <c r="GC216">
        <v>0</v>
      </c>
      <c r="GD216">
        <v>1.2206399999999999</v>
      </c>
      <c r="GE216">
        <v>-3.21740259740289E-3</v>
      </c>
      <c r="GF216">
        <v>1.51898148833509E-3</v>
      </c>
      <c r="GG216">
        <v>1</v>
      </c>
      <c r="GH216">
        <v>9.9966146666666603E-2</v>
      </c>
      <c r="GI216">
        <v>1.35720000000002E-3</v>
      </c>
      <c r="GJ216">
        <v>2.1798835402123899E-4</v>
      </c>
      <c r="GK216">
        <v>1</v>
      </c>
      <c r="GL216">
        <v>2</v>
      </c>
      <c r="GM216">
        <v>4</v>
      </c>
      <c r="GN216" t="s">
        <v>457</v>
      </c>
      <c r="GO216">
        <v>2.9513600000000002</v>
      </c>
      <c r="GP216">
        <v>2.8858299999999999</v>
      </c>
      <c r="GQ216">
        <v>0.10086000000000001</v>
      </c>
      <c r="GR216">
        <v>0.104825</v>
      </c>
      <c r="GS216">
        <v>0.101711</v>
      </c>
      <c r="GT216">
        <v>0.103159</v>
      </c>
      <c r="GU216">
        <v>33165.199999999997</v>
      </c>
      <c r="GV216">
        <v>24811.3</v>
      </c>
      <c r="GW216">
        <v>34669.4</v>
      </c>
      <c r="GX216">
        <v>24828.1</v>
      </c>
      <c r="GY216">
        <v>41669.5</v>
      </c>
      <c r="GZ216">
        <v>28475.4</v>
      </c>
      <c r="HA216">
        <v>47562.8</v>
      </c>
      <c r="HB216">
        <v>32867</v>
      </c>
      <c r="HC216">
        <v>2.1360999999999999</v>
      </c>
      <c r="HD216">
        <v>2.1751800000000001</v>
      </c>
      <c r="HE216">
        <v>4.6327699999999999E-2</v>
      </c>
      <c r="HF216">
        <v>0</v>
      </c>
      <c r="HG216">
        <v>21.7378</v>
      </c>
      <c r="HH216">
        <v>999.9</v>
      </c>
      <c r="HI216">
        <v>60.017000000000003</v>
      </c>
      <c r="HJ216">
        <v>27.07</v>
      </c>
      <c r="HK216">
        <v>21.4697</v>
      </c>
      <c r="HL216">
        <v>61.592599999999997</v>
      </c>
      <c r="HM216">
        <v>30.897400000000001</v>
      </c>
      <c r="HN216">
        <v>1</v>
      </c>
      <c r="HO216">
        <v>-0.35777900000000001</v>
      </c>
      <c r="HP216">
        <v>2.8186300000000001E-2</v>
      </c>
      <c r="HQ216">
        <v>20.352499999999999</v>
      </c>
      <c r="HR216">
        <v>5.2168400000000004</v>
      </c>
      <c r="HS216">
        <v>11.950100000000001</v>
      </c>
      <c r="HT216">
        <v>4.9897</v>
      </c>
      <c r="HU216">
        <v>3.2989999999999999</v>
      </c>
      <c r="HV216">
        <v>9999</v>
      </c>
      <c r="HW216">
        <v>999.9</v>
      </c>
      <c r="HX216">
        <v>9999</v>
      </c>
      <c r="HY216">
        <v>9999</v>
      </c>
      <c r="HZ216">
        <v>1.87026</v>
      </c>
      <c r="IA216">
        <v>1.87957</v>
      </c>
      <c r="IB216">
        <v>1.87944</v>
      </c>
      <c r="IC216">
        <v>1.87198</v>
      </c>
      <c r="ID216">
        <v>1.8760600000000001</v>
      </c>
      <c r="IE216">
        <v>1.8772200000000001</v>
      </c>
      <c r="IF216">
        <v>1.87731</v>
      </c>
      <c r="IG216">
        <v>1.8802000000000001</v>
      </c>
      <c r="IH216">
        <v>5</v>
      </c>
      <c r="II216">
        <v>0</v>
      </c>
      <c r="IJ216">
        <v>0</v>
      </c>
      <c r="IK216">
        <v>0</v>
      </c>
      <c r="IL216" t="s">
        <v>441</v>
      </c>
      <c r="IM216" t="s">
        <v>442</v>
      </c>
      <c r="IN216" t="s">
        <v>443</v>
      </c>
      <c r="IO216" t="s">
        <v>443</v>
      </c>
      <c r="IP216" t="s">
        <v>443</v>
      </c>
      <c r="IQ216" t="s">
        <v>443</v>
      </c>
      <c r="IR216">
        <v>0</v>
      </c>
      <c r="IS216">
        <v>100</v>
      </c>
      <c r="IT216">
        <v>100</v>
      </c>
      <c r="IU216">
        <v>-9.7000000000000003E-2</v>
      </c>
      <c r="IV216">
        <v>0.40500000000000003</v>
      </c>
      <c r="IW216">
        <v>-0.90454702259044995</v>
      </c>
      <c r="IX216">
        <v>3.1429845563750499E-3</v>
      </c>
      <c r="IY216">
        <v>-2.6191379260519398E-6</v>
      </c>
      <c r="IZ216">
        <v>8.1946225552374905E-10</v>
      </c>
      <c r="JA216">
        <v>7.5839910833306202E-3</v>
      </c>
      <c r="JB216">
        <v>-4.0743828274618102E-2</v>
      </c>
      <c r="JC216">
        <v>3.8132344040852999E-3</v>
      </c>
      <c r="JD216">
        <v>-2.3311986755717701E-5</v>
      </c>
      <c r="JE216">
        <v>5</v>
      </c>
      <c r="JF216">
        <v>2227</v>
      </c>
      <c r="JG216">
        <v>1</v>
      </c>
      <c r="JH216">
        <v>23</v>
      </c>
      <c r="JI216">
        <v>4.7</v>
      </c>
      <c r="JJ216">
        <v>4.7</v>
      </c>
      <c r="JK216">
        <v>0.161133</v>
      </c>
      <c r="JL216">
        <v>4.99878</v>
      </c>
      <c r="JM216">
        <v>1.5954600000000001</v>
      </c>
      <c r="JN216">
        <v>2.3156699999999999</v>
      </c>
      <c r="JO216">
        <v>1.49658</v>
      </c>
      <c r="JP216">
        <v>2.4340799999999998</v>
      </c>
      <c r="JQ216">
        <v>30.0504</v>
      </c>
      <c r="JR216">
        <v>24.315200000000001</v>
      </c>
      <c r="JS216">
        <v>2</v>
      </c>
      <c r="JT216">
        <v>506.01900000000001</v>
      </c>
      <c r="JU216">
        <v>551.34500000000003</v>
      </c>
      <c r="JV216">
        <v>21.9998</v>
      </c>
      <c r="JW216">
        <v>22.738800000000001</v>
      </c>
      <c r="JX216">
        <v>30.0001</v>
      </c>
      <c r="JY216">
        <v>22.773800000000001</v>
      </c>
      <c r="JZ216">
        <v>22.744</v>
      </c>
      <c r="KA216">
        <v>-1</v>
      </c>
      <c r="KB216">
        <v>20.05</v>
      </c>
      <c r="KC216">
        <v>95.7</v>
      </c>
      <c r="KD216">
        <v>22</v>
      </c>
      <c r="KE216">
        <v>400</v>
      </c>
      <c r="KF216">
        <v>15.3735</v>
      </c>
      <c r="KG216">
        <v>100.586</v>
      </c>
      <c r="KH216">
        <v>100.526</v>
      </c>
    </row>
    <row r="217" spans="1:294" x14ac:dyDescent="0.35">
      <c r="A217">
        <v>199</v>
      </c>
      <c r="B217">
        <v>1716953788.0999999</v>
      </c>
      <c r="C217">
        <v>64802.099999904603</v>
      </c>
      <c r="D217" t="s">
        <v>1235</v>
      </c>
      <c r="E217" t="s">
        <v>1236</v>
      </c>
      <c r="F217">
        <v>15</v>
      </c>
      <c r="G217">
        <v>1716953780.0999999</v>
      </c>
      <c r="H217">
        <f t="shared" si="150"/>
        <v>1.0429674552346233E-3</v>
      </c>
      <c r="I217">
        <f t="shared" si="151"/>
        <v>1.0429674552346233</v>
      </c>
      <c r="J217">
        <f t="shared" si="152"/>
        <v>6.7245270213317614</v>
      </c>
      <c r="K217">
        <f t="shared" si="153"/>
        <v>413.20926666666702</v>
      </c>
      <c r="L217">
        <f t="shared" si="154"/>
        <v>311.73924882853305</v>
      </c>
      <c r="M217">
        <f t="shared" si="155"/>
        <v>31.351456382329303</v>
      </c>
      <c r="N217">
        <f t="shared" si="156"/>
        <v>41.55624403842652</v>
      </c>
      <c r="O217">
        <f t="shared" si="157"/>
        <v>0.1140613657009958</v>
      </c>
      <c r="P217">
        <f t="shared" si="158"/>
        <v>2.9362770512082532</v>
      </c>
      <c r="Q217">
        <f t="shared" si="159"/>
        <v>0.11165582494872463</v>
      </c>
      <c r="R217">
        <f t="shared" si="160"/>
        <v>6.9996793406037844E-2</v>
      </c>
      <c r="S217">
        <f t="shared" si="161"/>
        <v>77.174360081803698</v>
      </c>
      <c r="T217">
        <f t="shared" si="162"/>
        <v>23.577547215643069</v>
      </c>
      <c r="U217">
        <f t="shared" si="163"/>
        <v>23.577547215643069</v>
      </c>
      <c r="V217">
        <f t="shared" si="164"/>
        <v>2.9198097809882491</v>
      </c>
      <c r="W217">
        <f t="shared" si="165"/>
        <v>69.379068245789654</v>
      </c>
      <c r="X217">
        <f t="shared" si="166"/>
        <v>2.0033924575810436</v>
      </c>
      <c r="Y217">
        <f t="shared" si="167"/>
        <v>2.8876035787676084</v>
      </c>
      <c r="Z217">
        <f t="shared" si="168"/>
        <v>0.9164173234072055</v>
      </c>
      <c r="AA217">
        <f t="shared" si="169"/>
        <v>-45.994864775846892</v>
      </c>
      <c r="AB217">
        <f t="shared" si="170"/>
        <v>-29.11578277772054</v>
      </c>
      <c r="AC217">
        <f t="shared" si="171"/>
        <v>-2.0656342798902618</v>
      </c>
      <c r="AD217">
        <f t="shared" si="172"/>
        <v>-1.9217516539953294E-3</v>
      </c>
      <c r="AE217">
        <f t="shared" si="173"/>
        <v>6.6650010259600334</v>
      </c>
      <c r="AF217">
        <f t="shared" si="174"/>
        <v>0.96891864520985671</v>
      </c>
      <c r="AG217">
        <f t="shared" si="175"/>
        <v>6.7245270213317614</v>
      </c>
      <c r="AH217">
        <v>429.84180302790799</v>
      </c>
      <c r="AI217">
        <v>421.62178787878798</v>
      </c>
      <c r="AJ217">
        <v>-3.549313772825E-6</v>
      </c>
      <c r="AK217">
        <v>67.039211739417098</v>
      </c>
      <c r="AL217">
        <f t="shared" si="176"/>
        <v>1.0429674552346233</v>
      </c>
      <c r="AM217">
        <v>18.7835435303958</v>
      </c>
      <c r="AN217">
        <v>20.0094757575758</v>
      </c>
      <c r="AO217">
        <v>1.70200123501112E-6</v>
      </c>
      <c r="AP217">
        <v>77.570228122096196</v>
      </c>
      <c r="AQ217">
        <v>1</v>
      </c>
      <c r="AR217">
        <v>0</v>
      </c>
      <c r="AS217">
        <f t="shared" si="177"/>
        <v>1</v>
      </c>
      <c r="AT217">
        <f t="shared" si="178"/>
        <v>0</v>
      </c>
      <c r="AU217">
        <f t="shared" si="179"/>
        <v>53727.936273256993</v>
      </c>
      <c r="AV217" t="s">
        <v>484</v>
      </c>
      <c r="AW217">
        <v>10531.5</v>
      </c>
      <c r="AX217">
        <v>1256.3007692307699</v>
      </c>
      <c r="AY217">
        <v>6278</v>
      </c>
      <c r="AZ217">
        <f t="shared" si="180"/>
        <v>0.79988837699414306</v>
      </c>
      <c r="BA217">
        <v>-1.58532174459789</v>
      </c>
      <c r="BB217" t="s">
        <v>1237</v>
      </c>
      <c r="BC217">
        <v>10516.9</v>
      </c>
      <c r="BD217">
        <v>2281.6116000000002</v>
      </c>
      <c r="BE217">
        <v>2832.87</v>
      </c>
      <c r="BF217">
        <f t="shared" si="181"/>
        <v>0.19459361001387276</v>
      </c>
      <c r="BG217">
        <v>0.5</v>
      </c>
      <c r="BH217">
        <f t="shared" si="182"/>
        <v>336.58549137423495</v>
      </c>
      <c r="BI217">
        <f t="shared" si="183"/>
        <v>6.7245270213317614</v>
      </c>
      <c r="BJ217">
        <f t="shared" si="184"/>
        <v>32.748692922402803</v>
      </c>
      <c r="BK217">
        <f t="shared" si="185"/>
        <v>2.4688671909183058E-2</v>
      </c>
      <c r="BL217">
        <f t="shared" si="186"/>
        <v>1.2161271078446947</v>
      </c>
      <c r="BM217">
        <f t="shared" si="187"/>
        <v>1010.4069519120488</v>
      </c>
      <c r="BN217" t="s">
        <v>438</v>
      </c>
      <c r="BO217">
        <v>0</v>
      </c>
      <c r="BP217">
        <f t="shared" si="188"/>
        <v>1010.4069519120488</v>
      </c>
      <c r="BQ217">
        <f t="shared" si="189"/>
        <v>0.64332745522666102</v>
      </c>
      <c r="BR217">
        <f t="shared" si="190"/>
        <v>0.30247987775574164</v>
      </c>
      <c r="BS217">
        <f t="shared" si="191"/>
        <v>0.65402356798434247</v>
      </c>
      <c r="BT217">
        <f t="shared" si="192"/>
        <v>0.34965695717087736</v>
      </c>
      <c r="BU217">
        <f t="shared" si="193"/>
        <v>0.68604865438591212</v>
      </c>
      <c r="BV217">
        <f t="shared" si="194"/>
        <v>0.13395258478608194</v>
      </c>
      <c r="BW217">
        <f t="shared" si="195"/>
        <v>0.86604741521391804</v>
      </c>
      <c r="DF217">
        <f t="shared" si="196"/>
        <v>399.99773333333297</v>
      </c>
      <c r="DG217">
        <f t="shared" si="197"/>
        <v>336.58549137423495</v>
      </c>
      <c r="DH217">
        <f t="shared" si="198"/>
        <v>0.84146849675706969</v>
      </c>
      <c r="DI217">
        <f t="shared" si="199"/>
        <v>0.19293699351413934</v>
      </c>
      <c r="DJ217">
        <v>1716953780.0999999</v>
      </c>
      <c r="DK217">
        <v>413.20926666666702</v>
      </c>
      <c r="DL217">
        <v>421.68373333333301</v>
      </c>
      <c r="DM217">
        <v>19.920480000000001</v>
      </c>
      <c r="DN217">
        <v>18.781473333333299</v>
      </c>
      <c r="DO217">
        <v>413.21326666666698</v>
      </c>
      <c r="DP217">
        <v>19.51548</v>
      </c>
      <c r="DQ217">
        <v>500.234466666667</v>
      </c>
      <c r="DR217">
        <v>100.469466666667</v>
      </c>
      <c r="DS217">
        <v>0.100020493333333</v>
      </c>
      <c r="DT217">
        <v>23.393619999999999</v>
      </c>
      <c r="DU217">
        <v>22.491573333333299</v>
      </c>
      <c r="DV217">
        <v>999.9</v>
      </c>
      <c r="DW217">
        <v>0</v>
      </c>
      <c r="DX217">
        <v>0</v>
      </c>
      <c r="DY217">
        <v>9991.4926666666706</v>
      </c>
      <c r="DZ217">
        <v>0</v>
      </c>
      <c r="EA217">
        <v>0.22148200000000001</v>
      </c>
      <c r="EB217">
        <v>-8.5788820000000001</v>
      </c>
      <c r="EC217">
        <v>421.53919999999999</v>
      </c>
      <c r="ED217">
        <v>429.75526666666701</v>
      </c>
      <c r="EE217">
        <v>1.22675</v>
      </c>
      <c r="EF217">
        <v>421.68373333333301</v>
      </c>
      <c r="EG217">
        <v>18.781473333333299</v>
      </c>
      <c r="EH217">
        <v>2.0102139999999999</v>
      </c>
      <c r="EI217">
        <v>1.88696466666667</v>
      </c>
      <c r="EJ217">
        <v>17.525020000000001</v>
      </c>
      <c r="EK217">
        <v>16.526433333333301</v>
      </c>
      <c r="EL217">
        <v>399.99773333333297</v>
      </c>
      <c r="EM217">
        <v>0.95001466666666701</v>
      </c>
      <c r="EN217">
        <v>4.9985493333333297E-2</v>
      </c>
      <c r="EO217">
        <v>0</v>
      </c>
      <c r="EP217">
        <v>2281.6819999999998</v>
      </c>
      <c r="EQ217">
        <v>8.3295499999999993</v>
      </c>
      <c r="ER217">
        <v>4831.4706666666698</v>
      </c>
      <c r="ES217">
        <v>3981.306</v>
      </c>
      <c r="ET217">
        <v>37.645533333333297</v>
      </c>
      <c r="EU217">
        <v>40.807866666666698</v>
      </c>
      <c r="EV217">
        <v>39.504066666666702</v>
      </c>
      <c r="EW217">
        <v>41</v>
      </c>
      <c r="EX217">
        <v>40.691266666666699</v>
      </c>
      <c r="EY217">
        <v>372.09133333333301</v>
      </c>
      <c r="EZ217">
        <v>19.579999999999998</v>
      </c>
      <c r="FA217">
        <v>0</v>
      </c>
      <c r="FB217">
        <v>598</v>
      </c>
      <c r="FC217">
        <v>0</v>
      </c>
      <c r="FD217">
        <v>2281.6116000000002</v>
      </c>
      <c r="FE217">
        <v>-3.4246154004639702</v>
      </c>
      <c r="FF217">
        <v>-10.2446153946615</v>
      </c>
      <c r="FG217">
        <v>4831.4763999999996</v>
      </c>
      <c r="FH217">
        <v>15</v>
      </c>
      <c r="FI217">
        <v>1716953813.0999999</v>
      </c>
      <c r="FJ217" t="s">
        <v>1238</v>
      </c>
      <c r="FK217">
        <v>1716953813.0999999</v>
      </c>
      <c r="FL217">
        <v>1716953813.0999999</v>
      </c>
      <c r="FM217">
        <v>201</v>
      </c>
      <c r="FN217">
        <v>9.1999999999999998E-2</v>
      </c>
      <c r="FO217">
        <v>1E-3</v>
      </c>
      <c r="FP217">
        <v>-4.0000000000000001E-3</v>
      </c>
      <c r="FQ217">
        <v>0.40500000000000003</v>
      </c>
      <c r="FR217">
        <v>422</v>
      </c>
      <c r="FS217">
        <v>19</v>
      </c>
      <c r="FT217">
        <v>0.23</v>
      </c>
      <c r="FU217">
        <v>0.1</v>
      </c>
      <c r="FV217">
        <v>-8.6126570000000005</v>
      </c>
      <c r="FW217">
        <v>0.51107278195487804</v>
      </c>
      <c r="FX217">
        <v>6.1926812456318203E-2</v>
      </c>
      <c r="FY217">
        <v>0</v>
      </c>
      <c r="FZ217">
        <v>413.06233333333302</v>
      </c>
      <c r="GA217">
        <v>1.47214285714298</v>
      </c>
      <c r="GB217">
        <v>0.10896278671587099</v>
      </c>
      <c r="GC217">
        <v>0</v>
      </c>
      <c r="GD217">
        <v>1.2283599999999999</v>
      </c>
      <c r="GE217">
        <v>-2.7955488721803999E-2</v>
      </c>
      <c r="GF217">
        <v>2.9984696096509002E-3</v>
      </c>
      <c r="GG217">
        <v>1</v>
      </c>
      <c r="GH217">
        <v>0.10006450625</v>
      </c>
      <c r="GI217">
        <v>-6.9740294117691197E-4</v>
      </c>
      <c r="GJ217">
        <v>3.1990510403233298E-4</v>
      </c>
      <c r="GK217">
        <v>1</v>
      </c>
      <c r="GL217">
        <v>2</v>
      </c>
      <c r="GM217">
        <v>4</v>
      </c>
      <c r="GN217" t="s">
        <v>457</v>
      </c>
      <c r="GO217">
        <v>2.9515799999999999</v>
      </c>
      <c r="GP217">
        <v>2.8858999999999999</v>
      </c>
      <c r="GQ217">
        <v>0.100993</v>
      </c>
      <c r="GR217">
        <v>0.104944</v>
      </c>
      <c r="GS217">
        <v>0.101676</v>
      </c>
      <c r="GT217">
        <v>0.103085</v>
      </c>
      <c r="GU217">
        <v>33160.400000000001</v>
      </c>
      <c r="GV217">
        <v>24809.599999999999</v>
      </c>
      <c r="GW217">
        <v>34669.300000000003</v>
      </c>
      <c r="GX217">
        <v>24829.599999999999</v>
      </c>
      <c r="GY217">
        <v>41670.9</v>
      </c>
      <c r="GZ217">
        <v>28479.7</v>
      </c>
      <c r="HA217">
        <v>47562.5</v>
      </c>
      <c r="HB217">
        <v>32869.199999999997</v>
      </c>
      <c r="HC217">
        <v>2.1363300000000001</v>
      </c>
      <c r="HD217">
        <v>2.1758799999999998</v>
      </c>
      <c r="HE217">
        <v>4.5307E-2</v>
      </c>
      <c r="HF217">
        <v>0</v>
      </c>
      <c r="HG217">
        <v>21.735499999999998</v>
      </c>
      <c r="HH217">
        <v>999.9</v>
      </c>
      <c r="HI217">
        <v>60.017000000000003</v>
      </c>
      <c r="HJ217">
        <v>27.07</v>
      </c>
      <c r="HK217">
        <v>21.468699999999998</v>
      </c>
      <c r="HL217">
        <v>61.144399999999997</v>
      </c>
      <c r="HM217">
        <v>30.761199999999999</v>
      </c>
      <c r="HN217">
        <v>1</v>
      </c>
      <c r="HO217">
        <v>-0.36003099999999999</v>
      </c>
      <c r="HP217">
        <v>2.2480900000000002E-2</v>
      </c>
      <c r="HQ217">
        <v>20.352399999999999</v>
      </c>
      <c r="HR217">
        <v>5.21699</v>
      </c>
      <c r="HS217">
        <v>11.950100000000001</v>
      </c>
      <c r="HT217">
        <v>4.9896000000000003</v>
      </c>
      <c r="HU217">
        <v>3.2989999999999999</v>
      </c>
      <c r="HV217">
        <v>9999</v>
      </c>
      <c r="HW217">
        <v>999.9</v>
      </c>
      <c r="HX217">
        <v>9999</v>
      </c>
      <c r="HY217">
        <v>9999</v>
      </c>
      <c r="HZ217">
        <v>1.87026</v>
      </c>
      <c r="IA217">
        <v>1.8795500000000001</v>
      </c>
      <c r="IB217">
        <v>1.8794299999999999</v>
      </c>
      <c r="IC217">
        <v>1.87195</v>
      </c>
      <c r="ID217">
        <v>1.8760600000000001</v>
      </c>
      <c r="IE217">
        <v>1.87717</v>
      </c>
      <c r="IF217">
        <v>1.8773</v>
      </c>
      <c r="IG217">
        <v>1.88019</v>
      </c>
      <c r="IH217">
        <v>5</v>
      </c>
      <c r="II217">
        <v>0</v>
      </c>
      <c r="IJ217">
        <v>0</v>
      </c>
      <c r="IK217">
        <v>0</v>
      </c>
      <c r="IL217" t="s">
        <v>441</v>
      </c>
      <c r="IM217" t="s">
        <v>442</v>
      </c>
      <c r="IN217" t="s">
        <v>443</v>
      </c>
      <c r="IO217" t="s">
        <v>443</v>
      </c>
      <c r="IP217" t="s">
        <v>443</v>
      </c>
      <c r="IQ217" t="s">
        <v>443</v>
      </c>
      <c r="IR217">
        <v>0</v>
      </c>
      <c r="IS217">
        <v>100</v>
      </c>
      <c r="IT217">
        <v>100</v>
      </c>
      <c r="IU217">
        <v>-4.0000000000000001E-3</v>
      </c>
      <c r="IV217">
        <v>0.40500000000000003</v>
      </c>
      <c r="IW217">
        <v>-1.01761896598963</v>
      </c>
      <c r="IX217">
        <v>3.1429845563750499E-3</v>
      </c>
      <c r="IY217">
        <v>-2.6191379260519398E-6</v>
      </c>
      <c r="IZ217">
        <v>8.1946225552374905E-10</v>
      </c>
      <c r="JA217">
        <v>8.8486880210767293E-3</v>
      </c>
      <c r="JB217">
        <v>-4.0743828274618102E-2</v>
      </c>
      <c r="JC217">
        <v>3.8132344040852999E-3</v>
      </c>
      <c r="JD217">
        <v>-2.3311986755717701E-5</v>
      </c>
      <c r="JE217">
        <v>5</v>
      </c>
      <c r="JF217">
        <v>2227</v>
      </c>
      <c r="JG217">
        <v>1</v>
      </c>
      <c r="JH217">
        <v>23</v>
      </c>
      <c r="JI217">
        <v>9.6</v>
      </c>
      <c r="JJ217">
        <v>9.6</v>
      </c>
      <c r="JK217">
        <v>0.161133</v>
      </c>
      <c r="JL217">
        <v>4.99878</v>
      </c>
      <c r="JM217">
        <v>1.5954600000000001</v>
      </c>
      <c r="JN217">
        <v>2.3156699999999999</v>
      </c>
      <c r="JO217">
        <v>1.49658</v>
      </c>
      <c r="JP217">
        <v>2.4902299999999999</v>
      </c>
      <c r="JQ217">
        <v>30.0076</v>
      </c>
      <c r="JR217">
        <v>24.323899999999998</v>
      </c>
      <c r="JS217">
        <v>2</v>
      </c>
      <c r="JT217">
        <v>505.935</v>
      </c>
      <c r="JU217">
        <v>551.57100000000003</v>
      </c>
      <c r="JV217">
        <v>22.0002</v>
      </c>
      <c r="JW217">
        <v>22.7121</v>
      </c>
      <c r="JX217">
        <v>30.0001</v>
      </c>
      <c r="JY217">
        <v>22.751000000000001</v>
      </c>
      <c r="JZ217">
        <v>22.720199999999998</v>
      </c>
      <c r="KA217">
        <v>-1</v>
      </c>
      <c r="KB217">
        <v>20.05</v>
      </c>
      <c r="KC217">
        <v>95.7</v>
      </c>
      <c r="KD217">
        <v>22</v>
      </c>
      <c r="KE217">
        <v>400</v>
      </c>
      <c r="KF217">
        <v>15.3735</v>
      </c>
      <c r="KG217">
        <v>100.586</v>
      </c>
      <c r="KH217">
        <v>100.533</v>
      </c>
    </row>
    <row r="218" spans="1:294" x14ac:dyDescent="0.35">
      <c r="A218">
        <v>200</v>
      </c>
      <c r="B218">
        <v>1716954088.0999999</v>
      </c>
      <c r="C218">
        <v>65102.099999904603</v>
      </c>
      <c r="D218" t="s">
        <v>1239</v>
      </c>
      <c r="E218" t="s">
        <v>1240</v>
      </c>
      <c r="F218">
        <v>15</v>
      </c>
      <c r="G218">
        <v>1716954079.5999999</v>
      </c>
      <c r="H218">
        <f t="shared" si="150"/>
        <v>1.0522831008494889E-3</v>
      </c>
      <c r="I218">
        <f t="shared" si="151"/>
        <v>1.0522831008494888</v>
      </c>
      <c r="J218">
        <f t="shared" si="152"/>
        <v>6.8333133696967847</v>
      </c>
      <c r="K218">
        <f t="shared" si="153"/>
        <v>413.07893749999999</v>
      </c>
      <c r="L218">
        <f t="shared" si="154"/>
        <v>310.83706947265978</v>
      </c>
      <c r="M218">
        <f t="shared" si="155"/>
        <v>31.260862477574531</v>
      </c>
      <c r="N218">
        <f t="shared" si="156"/>
        <v>41.543320040552331</v>
      </c>
      <c r="O218">
        <f t="shared" si="157"/>
        <v>0.11499774133724273</v>
      </c>
      <c r="P218">
        <f t="shared" si="158"/>
        <v>2.9343313200306418</v>
      </c>
      <c r="Q218">
        <f t="shared" si="159"/>
        <v>0.11255141453284687</v>
      </c>
      <c r="R218">
        <f t="shared" si="160"/>
        <v>7.05600924471914E-2</v>
      </c>
      <c r="S218">
        <f t="shared" si="161"/>
        <v>77.179908617179748</v>
      </c>
      <c r="T218">
        <f t="shared" si="162"/>
        <v>23.585241466109533</v>
      </c>
      <c r="U218">
        <f t="shared" si="163"/>
        <v>23.585241466109533</v>
      </c>
      <c r="V218">
        <f t="shared" si="164"/>
        <v>2.9211638852716195</v>
      </c>
      <c r="W218">
        <f t="shared" si="165"/>
        <v>69.355691168635886</v>
      </c>
      <c r="X218">
        <f t="shared" si="166"/>
        <v>2.0039231216025928</v>
      </c>
      <c r="Y218">
        <f t="shared" si="167"/>
        <v>2.889342010492153</v>
      </c>
      <c r="Z218">
        <f t="shared" si="168"/>
        <v>0.91724076366902674</v>
      </c>
      <c r="AA218">
        <f t="shared" si="169"/>
        <v>-46.405684747462459</v>
      </c>
      <c r="AB218">
        <f t="shared" si="170"/>
        <v>-28.735882176712892</v>
      </c>
      <c r="AC218">
        <f t="shared" si="171"/>
        <v>-2.0402162219439921</v>
      </c>
      <c r="AD218">
        <f t="shared" si="172"/>
        <v>-1.8745289395951659E-3</v>
      </c>
      <c r="AE218">
        <f t="shared" si="173"/>
        <v>6.8263549604684677</v>
      </c>
      <c r="AF218">
        <f t="shared" si="174"/>
        <v>0.96659765922537599</v>
      </c>
      <c r="AG218">
        <f t="shared" si="175"/>
        <v>6.8333133696967847</v>
      </c>
      <c r="AH218">
        <v>429.80396066594</v>
      </c>
      <c r="AI218">
        <v>421.48530909090903</v>
      </c>
      <c r="AJ218">
        <v>-6.2916620395402304E-3</v>
      </c>
      <c r="AK218">
        <v>67.039310228760897</v>
      </c>
      <c r="AL218">
        <f t="shared" si="176"/>
        <v>1.0522831008494888</v>
      </c>
      <c r="AM218">
        <v>18.789164272678399</v>
      </c>
      <c r="AN218">
        <v>20.026003030302999</v>
      </c>
      <c r="AO218">
        <v>3.5973884729164398E-6</v>
      </c>
      <c r="AP218">
        <v>77.573937406046497</v>
      </c>
      <c r="AQ218">
        <v>1</v>
      </c>
      <c r="AR218">
        <v>0</v>
      </c>
      <c r="AS218">
        <f t="shared" si="177"/>
        <v>1</v>
      </c>
      <c r="AT218">
        <f t="shared" si="178"/>
        <v>0</v>
      </c>
      <c r="AU218">
        <f t="shared" si="179"/>
        <v>53669.049966918719</v>
      </c>
      <c r="AV218" t="s">
        <v>484</v>
      </c>
      <c r="AW218">
        <v>10531.5</v>
      </c>
      <c r="AX218">
        <v>1256.3007692307699</v>
      </c>
      <c r="AY218">
        <v>6278</v>
      </c>
      <c r="AZ218">
        <f t="shared" si="180"/>
        <v>0.79988837699414306</v>
      </c>
      <c r="BA218">
        <v>-1.58532174459789</v>
      </c>
      <c r="BB218" t="s">
        <v>1241</v>
      </c>
      <c r="BC218">
        <v>10515</v>
      </c>
      <c r="BD218">
        <v>2291.64423076923</v>
      </c>
      <c r="BE218">
        <v>2844.9</v>
      </c>
      <c r="BF218">
        <f t="shared" si="181"/>
        <v>0.19447283533015924</v>
      </c>
      <c r="BG218">
        <v>0.5</v>
      </c>
      <c r="BH218">
        <f t="shared" si="182"/>
        <v>336.6100227460899</v>
      </c>
      <c r="BI218">
        <f t="shared" si="183"/>
        <v>6.8333133696967847</v>
      </c>
      <c r="BJ218">
        <f t="shared" si="184"/>
        <v>32.73075276199075</v>
      </c>
      <c r="BK218">
        <f t="shared" si="185"/>
        <v>2.5010054797580939E-2</v>
      </c>
      <c r="BL218">
        <f t="shared" si="186"/>
        <v>1.206755949242504</v>
      </c>
      <c r="BM218">
        <f t="shared" si="187"/>
        <v>1011.9331824521062</v>
      </c>
      <c r="BN218" t="s">
        <v>438</v>
      </c>
      <c r="BO218">
        <v>0</v>
      </c>
      <c r="BP218">
        <f t="shared" si="188"/>
        <v>1011.9331824521062</v>
      </c>
      <c r="BQ218">
        <f t="shared" si="189"/>
        <v>0.64429920824911036</v>
      </c>
      <c r="BR218">
        <f t="shared" si="190"/>
        <v>0.30183621652840636</v>
      </c>
      <c r="BS218">
        <f t="shared" si="191"/>
        <v>0.65192868205925991</v>
      </c>
      <c r="BT218">
        <f t="shared" si="192"/>
        <v>0.34826642145789849</v>
      </c>
      <c r="BU218">
        <f t="shared" si="193"/>
        <v>0.68365305093632889</v>
      </c>
      <c r="BV218">
        <f t="shared" si="194"/>
        <v>0.13328337752861738</v>
      </c>
      <c r="BW218">
        <f t="shared" si="195"/>
        <v>0.86671662247138259</v>
      </c>
      <c r="DF218">
        <f t="shared" si="196"/>
        <v>400.02693749999997</v>
      </c>
      <c r="DG218">
        <f t="shared" si="197"/>
        <v>336.6100227460899</v>
      </c>
      <c r="DH218">
        <f t="shared" si="198"/>
        <v>0.84146838922838763</v>
      </c>
      <c r="DI218">
        <f t="shared" si="199"/>
        <v>0.19293677845677518</v>
      </c>
      <c r="DJ218">
        <v>1716954079.5999999</v>
      </c>
      <c r="DK218">
        <v>413.07893749999999</v>
      </c>
      <c r="DL218">
        <v>421.74556250000001</v>
      </c>
      <c r="DM218">
        <v>19.92566875</v>
      </c>
      <c r="DN218">
        <v>18.789406249999999</v>
      </c>
      <c r="DO218">
        <v>413.1579375</v>
      </c>
      <c r="DP218">
        <v>19.529668749999999</v>
      </c>
      <c r="DQ218">
        <v>500.23874999999998</v>
      </c>
      <c r="DR218">
        <v>100.4698125</v>
      </c>
      <c r="DS218">
        <v>0.10011801250000001</v>
      </c>
      <c r="DT218">
        <v>23.403593749999999</v>
      </c>
      <c r="DU218">
        <v>22.490525000000002</v>
      </c>
      <c r="DV218">
        <v>999.9</v>
      </c>
      <c r="DW218">
        <v>0</v>
      </c>
      <c r="DX218">
        <v>0</v>
      </c>
      <c r="DY218">
        <v>9980.3937499999993</v>
      </c>
      <c r="DZ218">
        <v>0</v>
      </c>
      <c r="EA218">
        <v>0.22148200000000001</v>
      </c>
      <c r="EB218">
        <v>-8.6040406249999997</v>
      </c>
      <c r="EC218">
        <v>421.58350000000002</v>
      </c>
      <c r="ED218">
        <v>429.82162499999998</v>
      </c>
      <c r="EE218">
        <v>1.2350099999999999</v>
      </c>
      <c r="EF218">
        <v>421.74556250000001</v>
      </c>
      <c r="EG218">
        <v>18.789406249999999</v>
      </c>
      <c r="EH218">
        <v>2.01184875</v>
      </c>
      <c r="EI218">
        <v>1.8877675</v>
      </c>
      <c r="EJ218">
        <v>17.5379</v>
      </c>
      <c r="EK218">
        <v>16.533137499999999</v>
      </c>
      <c r="EL218">
        <v>400.02693749999997</v>
      </c>
      <c r="EM218">
        <v>0.95001868749999996</v>
      </c>
      <c r="EN218">
        <v>4.998145625E-2</v>
      </c>
      <c r="EO218">
        <v>0</v>
      </c>
      <c r="EP218">
        <v>2291.683125</v>
      </c>
      <c r="EQ218">
        <v>8.3295499999999993</v>
      </c>
      <c r="ER218">
        <v>4854.1693750000004</v>
      </c>
      <c r="ES218">
        <v>3981.6062499999998</v>
      </c>
      <c r="ET218">
        <v>37.698812500000003</v>
      </c>
      <c r="EU218">
        <v>40.835625</v>
      </c>
      <c r="EV218">
        <v>39.546500000000002</v>
      </c>
      <c r="EW218">
        <v>41.065937499999997</v>
      </c>
      <c r="EX218">
        <v>40.710625</v>
      </c>
      <c r="EY218">
        <v>372.12062500000002</v>
      </c>
      <c r="EZ218">
        <v>19.579999999999998</v>
      </c>
      <c r="FA218">
        <v>0</v>
      </c>
      <c r="FB218">
        <v>298.60000014305098</v>
      </c>
      <c r="FC218">
        <v>0</v>
      </c>
      <c r="FD218">
        <v>2291.64423076923</v>
      </c>
      <c r="FE218">
        <v>-0.42222222677941901</v>
      </c>
      <c r="FF218">
        <v>-7.2670085981762904</v>
      </c>
      <c r="FG218">
        <v>4853.8984615384597</v>
      </c>
      <c r="FH218">
        <v>15</v>
      </c>
      <c r="FI218">
        <v>1716954123.0999999</v>
      </c>
      <c r="FJ218" t="s">
        <v>1242</v>
      </c>
      <c r="FK218">
        <v>1716954123.0999999</v>
      </c>
      <c r="FL218">
        <v>1716954108.0999999</v>
      </c>
      <c r="FM218">
        <v>202</v>
      </c>
      <c r="FN218">
        <v>-7.4999999999999997E-2</v>
      </c>
      <c r="FO218">
        <v>-8.0000000000000002E-3</v>
      </c>
      <c r="FP218">
        <v>-7.9000000000000001E-2</v>
      </c>
      <c r="FQ218">
        <v>0.39600000000000002</v>
      </c>
      <c r="FR218">
        <v>422</v>
      </c>
      <c r="FS218">
        <v>19</v>
      </c>
      <c r="FT218">
        <v>0.24</v>
      </c>
      <c r="FU218">
        <v>0.05</v>
      </c>
      <c r="FV218">
        <v>-8.5880299999999998</v>
      </c>
      <c r="FW218">
        <v>-0.41376451127819902</v>
      </c>
      <c r="FX218">
        <v>4.3923474589335501E-2</v>
      </c>
      <c r="FY218">
        <v>1</v>
      </c>
      <c r="FZ218">
        <v>413.16</v>
      </c>
      <c r="GA218">
        <v>-0.77699999999967795</v>
      </c>
      <c r="GB218">
        <v>5.6737994324786302E-2</v>
      </c>
      <c r="GC218">
        <v>1</v>
      </c>
      <c r="GD218">
        <v>1.2343065</v>
      </c>
      <c r="GE218">
        <v>1.19481203007533E-2</v>
      </c>
      <c r="GF218">
        <v>1.41967698790959E-3</v>
      </c>
      <c r="GG218">
        <v>1</v>
      </c>
      <c r="GH218">
        <v>0.10009919375</v>
      </c>
      <c r="GI218">
        <v>2.6497941176449803E-4</v>
      </c>
      <c r="GJ218">
        <v>2.4054725489171001E-4</v>
      </c>
      <c r="GK218">
        <v>1</v>
      </c>
      <c r="GL218">
        <v>4</v>
      </c>
      <c r="GM218">
        <v>4</v>
      </c>
      <c r="GN218" t="s">
        <v>440</v>
      </c>
      <c r="GO218">
        <v>2.9516100000000001</v>
      </c>
      <c r="GP218">
        <v>2.88564</v>
      </c>
      <c r="GQ218">
        <v>0.100948</v>
      </c>
      <c r="GR218">
        <v>0.10492799999999999</v>
      </c>
      <c r="GS218">
        <v>0.101731</v>
      </c>
      <c r="GT218">
        <v>0.103118</v>
      </c>
      <c r="GU218">
        <v>33159.1</v>
      </c>
      <c r="GV218">
        <v>24807.599999999999</v>
      </c>
      <c r="GW218">
        <v>34666.199999999997</v>
      </c>
      <c r="GX218">
        <v>24827.1</v>
      </c>
      <c r="GY218">
        <v>41666</v>
      </c>
      <c r="GZ218">
        <v>28476.1</v>
      </c>
      <c r="HA218">
        <v>47560</v>
      </c>
      <c r="HB218">
        <v>32866.300000000003</v>
      </c>
      <c r="HC218">
        <v>2.1362999999999999</v>
      </c>
      <c r="HD218">
        <v>2.1757200000000001</v>
      </c>
      <c r="HE218">
        <v>4.5917899999999998E-2</v>
      </c>
      <c r="HF218">
        <v>0</v>
      </c>
      <c r="HG218">
        <v>21.737500000000001</v>
      </c>
      <c r="HH218">
        <v>999.9</v>
      </c>
      <c r="HI218">
        <v>60.042000000000002</v>
      </c>
      <c r="HJ218">
        <v>27.07</v>
      </c>
      <c r="HK218">
        <v>21.475200000000001</v>
      </c>
      <c r="HL218">
        <v>61.354399999999998</v>
      </c>
      <c r="HM218">
        <v>30.524799999999999</v>
      </c>
      <c r="HN218">
        <v>1</v>
      </c>
      <c r="HO218">
        <v>-0.35885699999999998</v>
      </c>
      <c r="HP218">
        <v>2.2998399999999999E-2</v>
      </c>
      <c r="HQ218">
        <v>20.352499999999999</v>
      </c>
      <c r="HR218">
        <v>5.21624</v>
      </c>
      <c r="HS218">
        <v>11.950100000000001</v>
      </c>
      <c r="HT218">
        <v>4.9893999999999998</v>
      </c>
      <c r="HU218">
        <v>3.2989799999999998</v>
      </c>
      <c r="HV218">
        <v>9999</v>
      </c>
      <c r="HW218">
        <v>999.9</v>
      </c>
      <c r="HX218">
        <v>9999</v>
      </c>
      <c r="HY218">
        <v>9999</v>
      </c>
      <c r="HZ218">
        <v>1.87026</v>
      </c>
      <c r="IA218">
        <v>1.8795200000000001</v>
      </c>
      <c r="IB218">
        <v>1.8794299999999999</v>
      </c>
      <c r="IC218">
        <v>1.8719699999999999</v>
      </c>
      <c r="ID218">
        <v>1.87602</v>
      </c>
      <c r="IE218">
        <v>1.8771800000000001</v>
      </c>
      <c r="IF218">
        <v>1.8772899999999999</v>
      </c>
      <c r="IG218">
        <v>1.88019</v>
      </c>
      <c r="IH218">
        <v>5</v>
      </c>
      <c r="II218">
        <v>0</v>
      </c>
      <c r="IJ218">
        <v>0</v>
      </c>
      <c r="IK218">
        <v>0</v>
      </c>
      <c r="IL218" t="s">
        <v>441</v>
      </c>
      <c r="IM218" t="s">
        <v>442</v>
      </c>
      <c r="IN218" t="s">
        <v>443</v>
      </c>
      <c r="IO218" t="s">
        <v>443</v>
      </c>
      <c r="IP218" t="s">
        <v>443</v>
      </c>
      <c r="IQ218" t="s">
        <v>443</v>
      </c>
      <c r="IR218">
        <v>0</v>
      </c>
      <c r="IS218">
        <v>100</v>
      </c>
      <c r="IT218">
        <v>100</v>
      </c>
      <c r="IU218">
        <v>-7.9000000000000001E-2</v>
      </c>
      <c r="IV218">
        <v>0.39600000000000002</v>
      </c>
      <c r="IW218">
        <v>-0.92564037010682199</v>
      </c>
      <c r="IX218">
        <v>3.1429845563750499E-3</v>
      </c>
      <c r="IY218">
        <v>-2.6191379260519398E-6</v>
      </c>
      <c r="IZ218">
        <v>8.1946225552374905E-10</v>
      </c>
      <c r="JA218">
        <v>9.7155268872792105E-3</v>
      </c>
      <c r="JB218">
        <v>-4.0743828274618102E-2</v>
      </c>
      <c r="JC218">
        <v>3.8132344040852999E-3</v>
      </c>
      <c r="JD218">
        <v>-2.3311986755717701E-5</v>
      </c>
      <c r="JE218">
        <v>5</v>
      </c>
      <c r="JF218">
        <v>2227</v>
      </c>
      <c r="JG218">
        <v>1</v>
      </c>
      <c r="JH218">
        <v>23</v>
      </c>
      <c r="JI218">
        <v>4.5999999999999996</v>
      </c>
      <c r="JJ218">
        <v>4.5999999999999996</v>
      </c>
      <c r="JK218">
        <v>0.161133</v>
      </c>
      <c r="JL218">
        <v>4.99878</v>
      </c>
      <c r="JM218">
        <v>1.5954600000000001</v>
      </c>
      <c r="JN218">
        <v>2.3156699999999999</v>
      </c>
      <c r="JO218">
        <v>1.49658</v>
      </c>
      <c r="JP218">
        <v>2.4072300000000002</v>
      </c>
      <c r="JQ218">
        <v>30.0076</v>
      </c>
      <c r="JR218">
        <v>24.3064</v>
      </c>
      <c r="JS218">
        <v>2</v>
      </c>
      <c r="JT218">
        <v>505.86599999999999</v>
      </c>
      <c r="JU218">
        <v>551.40499999999997</v>
      </c>
      <c r="JV218">
        <v>21.999700000000001</v>
      </c>
      <c r="JW218">
        <v>22.712</v>
      </c>
      <c r="JX218">
        <v>30.0001</v>
      </c>
      <c r="JY218">
        <v>22.745200000000001</v>
      </c>
      <c r="JZ218">
        <v>22.714500000000001</v>
      </c>
      <c r="KA218">
        <v>-1</v>
      </c>
      <c r="KB218">
        <v>20.05</v>
      </c>
      <c r="KC218">
        <v>95.7</v>
      </c>
      <c r="KD218">
        <v>22</v>
      </c>
      <c r="KE218">
        <v>400</v>
      </c>
      <c r="KF218">
        <v>15.3735</v>
      </c>
      <c r="KG218">
        <v>100.57899999999999</v>
      </c>
      <c r="KH218">
        <v>100.523</v>
      </c>
    </row>
    <row r="219" spans="1:294" x14ac:dyDescent="0.35">
      <c r="A219">
        <v>201</v>
      </c>
      <c r="B219">
        <v>1716954388.0999999</v>
      </c>
      <c r="C219">
        <v>65402.099999904603</v>
      </c>
      <c r="D219" t="s">
        <v>1243</v>
      </c>
      <c r="E219" t="s">
        <v>1244</v>
      </c>
      <c r="F219">
        <v>15</v>
      </c>
      <c r="G219">
        <v>1716954379.5999999</v>
      </c>
      <c r="H219">
        <f t="shared" si="150"/>
        <v>1.0496358456230559E-3</v>
      </c>
      <c r="I219">
        <f t="shared" si="151"/>
        <v>1.0496358456230559</v>
      </c>
      <c r="J219">
        <f t="shared" si="152"/>
        <v>6.6065318009810188</v>
      </c>
      <c r="K219">
        <f t="shared" si="153"/>
        <v>413.07856249999998</v>
      </c>
      <c r="L219">
        <f t="shared" si="154"/>
        <v>313.80531876439295</v>
      </c>
      <c r="M219">
        <f t="shared" si="155"/>
        <v>31.560900519031026</v>
      </c>
      <c r="N219">
        <f t="shared" si="156"/>
        <v>41.545285047877734</v>
      </c>
      <c r="O219">
        <f t="shared" si="157"/>
        <v>0.11471673119071088</v>
      </c>
      <c r="P219">
        <f t="shared" si="158"/>
        <v>2.9363967320004338</v>
      </c>
      <c r="Q219">
        <f t="shared" si="159"/>
        <v>0.11228388244027074</v>
      </c>
      <c r="R219">
        <f t="shared" si="160"/>
        <v>7.0391711066503049E-2</v>
      </c>
      <c r="S219">
        <f t="shared" si="161"/>
        <v>77.17341354205594</v>
      </c>
      <c r="T219">
        <f t="shared" si="162"/>
        <v>23.577860947898824</v>
      </c>
      <c r="U219">
        <f t="shared" si="163"/>
        <v>23.577860947898824</v>
      </c>
      <c r="V219">
        <f t="shared" si="164"/>
        <v>2.9198649837111663</v>
      </c>
      <c r="W219">
        <f t="shared" si="165"/>
        <v>69.346276456486365</v>
      </c>
      <c r="X219">
        <f t="shared" si="166"/>
        <v>2.0026946541381796</v>
      </c>
      <c r="Y219">
        <f t="shared" si="167"/>
        <v>2.8879627810944357</v>
      </c>
      <c r="Z219">
        <f t="shared" si="168"/>
        <v>0.91717032957298672</v>
      </c>
      <c r="AA219">
        <f t="shared" si="169"/>
        <v>-46.288940791976763</v>
      </c>
      <c r="AB219">
        <f t="shared" si="170"/>
        <v>-28.840325191014355</v>
      </c>
      <c r="AC219">
        <f t="shared" si="171"/>
        <v>-2.0460329853538597</v>
      </c>
      <c r="AD219">
        <f t="shared" si="172"/>
        <v>-1.8854262890393159E-3</v>
      </c>
      <c r="AE219">
        <f t="shared" si="173"/>
        <v>6.6962520653810751</v>
      </c>
      <c r="AF219">
        <f t="shared" si="174"/>
        <v>0.97663116774247682</v>
      </c>
      <c r="AG219">
        <f t="shared" si="175"/>
        <v>6.6065318009810188</v>
      </c>
      <c r="AH219">
        <v>429.71557785079</v>
      </c>
      <c r="AI219">
        <v>421.62516363636303</v>
      </c>
      <c r="AJ219">
        <v>2.6793695599821601E-3</v>
      </c>
      <c r="AK219">
        <v>67.039191001157306</v>
      </c>
      <c r="AL219">
        <f t="shared" si="176"/>
        <v>1.0496358456230559</v>
      </c>
      <c r="AM219">
        <v>18.765030126984399</v>
      </c>
      <c r="AN219">
        <v>19.998796969697</v>
      </c>
      <c r="AO219">
        <v>7.3959468980145701E-6</v>
      </c>
      <c r="AP219">
        <v>77.569492303251195</v>
      </c>
      <c r="AQ219">
        <v>1</v>
      </c>
      <c r="AR219">
        <v>0</v>
      </c>
      <c r="AS219">
        <f t="shared" si="177"/>
        <v>1</v>
      </c>
      <c r="AT219">
        <f t="shared" si="178"/>
        <v>0</v>
      </c>
      <c r="AU219">
        <f t="shared" si="179"/>
        <v>53731.191145826851</v>
      </c>
      <c r="AV219" t="s">
        <v>484</v>
      </c>
      <c r="AW219">
        <v>10531.5</v>
      </c>
      <c r="AX219">
        <v>1256.3007692307699</v>
      </c>
      <c r="AY219">
        <v>6278</v>
      </c>
      <c r="AZ219">
        <f t="shared" si="180"/>
        <v>0.79988837699414306</v>
      </c>
      <c r="BA219">
        <v>-1.58532174459789</v>
      </c>
      <c r="BB219" t="s">
        <v>1245</v>
      </c>
      <c r="BC219">
        <v>10511.8</v>
      </c>
      <c r="BD219">
        <v>2296.6343999999999</v>
      </c>
      <c r="BE219">
        <v>2848.56</v>
      </c>
      <c r="BF219">
        <f t="shared" si="181"/>
        <v>0.19375600303311147</v>
      </c>
      <c r="BG219">
        <v>0.5</v>
      </c>
      <c r="BH219">
        <f t="shared" si="182"/>
        <v>336.58130552102796</v>
      </c>
      <c r="BI219">
        <f t="shared" si="183"/>
        <v>6.6065318009810188</v>
      </c>
      <c r="BJ219">
        <f t="shared" si="184"/>
        <v>32.607324226710453</v>
      </c>
      <c r="BK219">
        <f t="shared" si="185"/>
        <v>2.433840920813447E-2</v>
      </c>
      <c r="BL219">
        <f t="shared" si="186"/>
        <v>1.2039205774145534</v>
      </c>
      <c r="BM219">
        <f t="shared" si="187"/>
        <v>1012.3958733029709</v>
      </c>
      <c r="BN219" t="s">
        <v>438</v>
      </c>
      <c r="BO219">
        <v>0</v>
      </c>
      <c r="BP219">
        <f t="shared" si="188"/>
        <v>1012.3958733029709</v>
      </c>
      <c r="BQ219">
        <f t="shared" si="189"/>
        <v>0.64459380413157141</v>
      </c>
      <c r="BR219">
        <f t="shared" si="190"/>
        <v>0.30058620140500591</v>
      </c>
      <c r="BS219">
        <f t="shared" si="191"/>
        <v>0.65129089036763488</v>
      </c>
      <c r="BT219">
        <f t="shared" si="192"/>
        <v>0.3466304916526447</v>
      </c>
      <c r="BU219">
        <f t="shared" si="193"/>
        <v>0.68292421397660541</v>
      </c>
      <c r="BV219">
        <f t="shared" si="194"/>
        <v>0.13250355819552456</v>
      </c>
      <c r="BW219">
        <f t="shared" si="195"/>
        <v>0.86749644180447549</v>
      </c>
      <c r="DF219">
        <f t="shared" si="196"/>
        <v>399.99275</v>
      </c>
      <c r="DG219">
        <f t="shared" si="197"/>
        <v>336.58130552102796</v>
      </c>
      <c r="DH219">
        <f t="shared" si="198"/>
        <v>0.84146851541941192</v>
      </c>
      <c r="DI219">
        <f t="shared" si="199"/>
        <v>0.1929370308388238</v>
      </c>
      <c r="DJ219">
        <v>1716954379.5999999</v>
      </c>
      <c r="DK219">
        <v>413.07856249999998</v>
      </c>
      <c r="DL219">
        <v>421.5943125</v>
      </c>
      <c r="DM219">
        <v>19.912493749999999</v>
      </c>
      <c r="DN219">
        <v>18.76439375</v>
      </c>
      <c r="DO219">
        <v>413.16456249999999</v>
      </c>
      <c r="DP219">
        <v>19.51149375</v>
      </c>
      <c r="DQ219">
        <v>500.22681249999999</v>
      </c>
      <c r="DR219">
        <v>100.4748125</v>
      </c>
      <c r="DS219">
        <v>9.9966293750000004E-2</v>
      </c>
      <c r="DT219">
        <v>23.395681249999999</v>
      </c>
      <c r="DU219">
        <v>22.487412500000001</v>
      </c>
      <c r="DV219">
        <v>999.9</v>
      </c>
      <c r="DW219">
        <v>0</v>
      </c>
      <c r="DX219">
        <v>0</v>
      </c>
      <c r="DY219">
        <v>9991.6418749999993</v>
      </c>
      <c r="DZ219">
        <v>0</v>
      </c>
      <c r="EA219">
        <v>0.22148200000000001</v>
      </c>
      <c r="EB219">
        <v>-8.5208762500000006</v>
      </c>
      <c r="EC219">
        <v>421.50212499999998</v>
      </c>
      <c r="ED219">
        <v>429.65662500000002</v>
      </c>
      <c r="EE219">
        <v>1.2322525</v>
      </c>
      <c r="EF219">
        <v>421.5943125</v>
      </c>
      <c r="EG219">
        <v>18.76439375</v>
      </c>
      <c r="EH219">
        <v>2.0091618750000002</v>
      </c>
      <c r="EI219">
        <v>1.885351875</v>
      </c>
      <c r="EJ219">
        <v>17.516725000000001</v>
      </c>
      <c r="EK219">
        <v>16.51299375</v>
      </c>
      <c r="EL219">
        <v>399.99275</v>
      </c>
      <c r="EM219">
        <v>0.95001449999999998</v>
      </c>
      <c r="EN219">
        <v>4.9985687500000001E-2</v>
      </c>
      <c r="EO219">
        <v>0</v>
      </c>
      <c r="EP219">
        <v>2296.6143750000001</v>
      </c>
      <c r="EQ219">
        <v>8.3295499999999993</v>
      </c>
      <c r="ER219">
        <v>4864.3625000000002</v>
      </c>
      <c r="ES219">
        <v>3981.2550000000001</v>
      </c>
      <c r="ET219">
        <v>37.710562500000002</v>
      </c>
      <c r="EU219">
        <v>40.815937499999997</v>
      </c>
      <c r="EV219">
        <v>39.558187500000003</v>
      </c>
      <c r="EW219">
        <v>41.042625000000001</v>
      </c>
      <c r="EX219">
        <v>40.706687500000001</v>
      </c>
      <c r="EY219">
        <v>372.08625000000001</v>
      </c>
      <c r="EZ219">
        <v>19.579999999999998</v>
      </c>
      <c r="FA219">
        <v>0</v>
      </c>
      <c r="FB219">
        <v>299</v>
      </c>
      <c r="FC219">
        <v>0</v>
      </c>
      <c r="FD219">
        <v>2296.6343999999999</v>
      </c>
      <c r="FE219">
        <v>9.2307725624227194E-3</v>
      </c>
      <c r="FF219">
        <v>-1.9453846933404699</v>
      </c>
      <c r="FG219">
        <v>4864.3191999999999</v>
      </c>
      <c r="FH219">
        <v>15</v>
      </c>
      <c r="FI219">
        <v>1716954408.0999999</v>
      </c>
      <c r="FJ219" t="s">
        <v>1246</v>
      </c>
      <c r="FK219">
        <v>1716954406.0999999</v>
      </c>
      <c r="FL219">
        <v>1716954408.0999999</v>
      </c>
      <c r="FM219">
        <v>203</v>
      </c>
      <c r="FN219">
        <v>-7.0000000000000001E-3</v>
      </c>
      <c r="FO219">
        <v>5.0000000000000001E-3</v>
      </c>
      <c r="FP219">
        <v>-8.5999999999999993E-2</v>
      </c>
      <c r="FQ219">
        <v>0.40100000000000002</v>
      </c>
      <c r="FR219">
        <v>422</v>
      </c>
      <c r="FS219">
        <v>19</v>
      </c>
      <c r="FT219">
        <v>0.18</v>
      </c>
      <c r="FU219">
        <v>0.09</v>
      </c>
      <c r="FV219">
        <v>-8.5579180000000008</v>
      </c>
      <c r="FW219">
        <v>0.76256390977444299</v>
      </c>
      <c r="FX219">
        <v>7.6905063006280694E-2</v>
      </c>
      <c r="FY219">
        <v>0</v>
      </c>
      <c r="FZ219">
        <v>413.03986666666702</v>
      </c>
      <c r="GA219">
        <v>1.6592142857140899</v>
      </c>
      <c r="GB219">
        <v>0.12314103928242499</v>
      </c>
      <c r="GC219">
        <v>0</v>
      </c>
      <c r="GD219">
        <v>1.2328809999999999</v>
      </c>
      <c r="GE219">
        <v>-1.36691729323314E-2</v>
      </c>
      <c r="GF219">
        <v>1.47968206044408E-3</v>
      </c>
      <c r="GG219">
        <v>1</v>
      </c>
      <c r="GH219">
        <v>9.998485E-2</v>
      </c>
      <c r="GI219">
        <v>9.9580588235282297E-4</v>
      </c>
      <c r="GJ219">
        <v>2.6994686745728398E-4</v>
      </c>
      <c r="GK219">
        <v>1</v>
      </c>
      <c r="GL219">
        <v>2</v>
      </c>
      <c r="GM219">
        <v>4</v>
      </c>
      <c r="GN219" t="s">
        <v>457</v>
      </c>
      <c r="GO219">
        <v>2.9514800000000001</v>
      </c>
      <c r="GP219">
        <v>2.8858100000000002</v>
      </c>
      <c r="GQ219">
        <v>0.10099</v>
      </c>
      <c r="GR219">
        <v>0.10492899999999999</v>
      </c>
      <c r="GS219">
        <v>0.101674</v>
      </c>
      <c r="GT219">
        <v>0.103035</v>
      </c>
      <c r="GU219">
        <v>33159.9</v>
      </c>
      <c r="GV219">
        <v>24808.9</v>
      </c>
      <c r="GW219">
        <v>34668.6</v>
      </c>
      <c r="GX219">
        <v>24828.400000000001</v>
      </c>
      <c r="GY219">
        <v>41670</v>
      </c>
      <c r="GZ219">
        <v>28479.599999999999</v>
      </c>
      <c r="HA219">
        <v>47561.4</v>
      </c>
      <c r="HB219">
        <v>32867.4</v>
      </c>
      <c r="HC219">
        <v>2.1362999999999999</v>
      </c>
      <c r="HD219">
        <v>2.1760999999999999</v>
      </c>
      <c r="HE219">
        <v>4.5515600000000003E-2</v>
      </c>
      <c r="HF219">
        <v>0</v>
      </c>
      <c r="HG219">
        <v>21.735099999999999</v>
      </c>
      <c r="HH219">
        <v>999.9</v>
      </c>
      <c r="HI219">
        <v>60.005000000000003</v>
      </c>
      <c r="HJ219">
        <v>27.039000000000001</v>
      </c>
      <c r="HK219">
        <v>21.423999999999999</v>
      </c>
      <c r="HL219">
        <v>61.204500000000003</v>
      </c>
      <c r="HM219">
        <v>31.1739</v>
      </c>
      <c r="HN219">
        <v>1</v>
      </c>
      <c r="HO219">
        <v>-0.36020600000000003</v>
      </c>
      <c r="HP219">
        <v>8.2788700000000007E-3</v>
      </c>
      <c r="HQ219">
        <v>20.352599999999999</v>
      </c>
      <c r="HR219">
        <v>5.2135499999999997</v>
      </c>
      <c r="HS219">
        <v>11.950100000000001</v>
      </c>
      <c r="HT219">
        <v>4.9893999999999998</v>
      </c>
      <c r="HU219">
        <v>3.2989999999999999</v>
      </c>
      <c r="HV219">
        <v>9999</v>
      </c>
      <c r="HW219">
        <v>999.9</v>
      </c>
      <c r="HX219">
        <v>9999</v>
      </c>
      <c r="HY219">
        <v>9999</v>
      </c>
      <c r="HZ219">
        <v>1.87026</v>
      </c>
      <c r="IA219">
        <v>1.8795500000000001</v>
      </c>
      <c r="IB219">
        <v>1.8794299999999999</v>
      </c>
      <c r="IC219">
        <v>1.8719699999999999</v>
      </c>
      <c r="ID219">
        <v>1.8760399999999999</v>
      </c>
      <c r="IE219">
        <v>1.87723</v>
      </c>
      <c r="IF219">
        <v>1.87731</v>
      </c>
      <c r="IG219">
        <v>1.88019</v>
      </c>
      <c r="IH219">
        <v>5</v>
      </c>
      <c r="II219">
        <v>0</v>
      </c>
      <c r="IJ219">
        <v>0</v>
      </c>
      <c r="IK219">
        <v>0</v>
      </c>
      <c r="IL219" t="s">
        <v>441</v>
      </c>
      <c r="IM219" t="s">
        <v>442</v>
      </c>
      <c r="IN219" t="s">
        <v>443</v>
      </c>
      <c r="IO219" t="s">
        <v>443</v>
      </c>
      <c r="IP219" t="s">
        <v>443</v>
      </c>
      <c r="IQ219" t="s">
        <v>443</v>
      </c>
      <c r="IR219">
        <v>0</v>
      </c>
      <c r="IS219">
        <v>100</v>
      </c>
      <c r="IT219">
        <v>100</v>
      </c>
      <c r="IU219">
        <v>-8.5999999999999993E-2</v>
      </c>
      <c r="IV219">
        <v>0.40100000000000002</v>
      </c>
      <c r="IW219">
        <v>-1.00037705382015</v>
      </c>
      <c r="IX219">
        <v>3.1429845563750499E-3</v>
      </c>
      <c r="IY219">
        <v>-2.6191379260519398E-6</v>
      </c>
      <c r="IZ219">
        <v>8.1946225552374905E-10</v>
      </c>
      <c r="JA219">
        <v>1.59604882517665E-3</v>
      </c>
      <c r="JB219">
        <v>-4.0743828274618102E-2</v>
      </c>
      <c r="JC219">
        <v>3.8132344040852999E-3</v>
      </c>
      <c r="JD219">
        <v>-2.3311986755717701E-5</v>
      </c>
      <c r="JE219">
        <v>5</v>
      </c>
      <c r="JF219">
        <v>2227</v>
      </c>
      <c r="JG219">
        <v>1</v>
      </c>
      <c r="JH219">
        <v>23</v>
      </c>
      <c r="JI219">
        <v>4.4000000000000004</v>
      </c>
      <c r="JJ219">
        <v>4.7</v>
      </c>
      <c r="JK219">
        <v>0.161133</v>
      </c>
      <c r="JL219">
        <v>4.99878</v>
      </c>
      <c r="JM219">
        <v>1.5954600000000001</v>
      </c>
      <c r="JN219">
        <v>2.3156699999999999</v>
      </c>
      <c r="JO219">
        <v>1.49658</v>
      </c>
      <c r="JP219">
        <v>2.4047900000000002</v>
      </c>
      <c r="JQ219">
        <v>30.0076</v>
      </c>
      <c r="JR219">
        <v>24.315200000000001</v>
      </c>
      <c r="JS219">
        <v>2</v>
      </c>
      <c r="JT219">
        <v>505.83</v>
      </c>
      <c r="JU219">
        <v>551.625</v>
      </c>
      <c r="JV219">
        <v>21.9999</v>
      </c>
      <c r="JW219">
        <v>22.7044</v>
      </c>
      <c r="JX219">
        <v>30</v>
      </c>
      <c r="JY219">
        <v>22.741499999999998</v>
      </c>
      <c r="JZ219">
        <v>22.710799999999999</v>
      </c>
      <c r="KA219">
        <v>-1</v>
      </c>
      <c r="KB219">
        <v>20.05</v>
      </c>
      <c r="KC219">
        <v>95.7</v>
      </c>
      <c r="KD219">
        <v>22</v>
      </c>
      <c r="KE219">
        <v>400</v>
      </c>
      <c r="KF219">
        <v>15.3735</v>
      </c>
      <c r="KG219">
        <v>100.584</v>
      </c>
      <c r="KH219">
        <v>100.527</v>
      </c>
    </row>
    <row r="220" spans="1:294" x14ac:dyDescent="0.35">
      <c r="A220">
        <v>202</v>
      </c>
      <c r="B220">
        <v>1716954688.0999999</v>
      </c>
      <c r="C220">
        <v>65702.099999904603</v>
      </c>
      <c r="D220" t="s">
        <v>1247</v>
      </c>
      <c r="E220" t="s">
        <v>1248</v>
      </c>
      <c r="F220">
        <v>15</v>
      </c>
      <c r="G220">
        <v>1716954680.0999999</v>
      </c>
      <c r="H220">
        <f t="shared" si="150"/>
        <v>1.0565013962350427E-3</v>
      </c>
      <c r="I220">
        <f t="shared" si="151"/>
        <v>1.0565013962350427</v>
      </c>
      <c r="J220">
        <f t="shared" si="152"/>
        <v>6.8743366974156759</v>
      </c>
      <c r="K220">
        <f t="shared" si="153"/>
        <v>412.82299999999998</v>
      </c>
      <c r="L220">
        <f t="shared" si="154"/>
        <v>310.52670751807489</v>
      </c>
      <c r="M220">
        <f t="shared" si="155"/>
        <v>31.230776288697562</v>
      </c>
      <c r="N220">
        <f t="shared" si="156"/>
        <v>41.519078545211897</v>
      </c>
      <c r="O220">
        <f t="shared" si="157"/>
        <v>0.11561923370657888</v>
      </c>
      <c r="P220">
        <f t="shared" si="158"/>
        <v>2.93692138115762</v>
      </c>
      <c r="Q220">
        <f t="shared" si="159"/>
        <v>0.11314883027200111</v>
      </c>
      <c r="R220">
        <f t="shared" si="160"/>
        <v>7.0935578497894752E-2</v>
      </c>
      <c r="S220">
        <f t="shared" si="161"/>
        <v>77.17809968575861</v>
      </c>
      <c r="T220">
        <f t="shared" si="162"/>
        <v>23.572278399664512</v>
      </c>
      <c r="U220">
        <f t="shared" si="163"/>
        <v>23.572278399664512</v>
      </c>
      <c r="V220">
        <f t="shared" si="164"/>
        <v>2.918882843446132</v>
      </c>
      <c r="W220">
        <f t="shared" si="165"/>
        <v>69.365030837208465</v>
      </c>
      <c r="X220">
        <f t="shared" si="166"/>
        <v>2.002777611118542</v>
      </c>
      <c r="Y220">
        <f t="shared" si="167"/>
        <v>2.8873015508618809</v>
      </c>
      <c r="Z220">
        <f t="shared" si="168"/>
        <v>0.91610523232759</v>
      </c>
      <c r="AA220">
        <f t="shared" si="169"/>
        <v>-46.591711573965384</v>
      </c>
      <c r="AB220">
        <f t="shared" si="170"/>
        <v>-28.562380154057898</v>
      </c>
      <c r="AC220">
        <f t="shared" si="171"/>
        <v>-2.0258565026216351</v>
      </c>
      <c r="AD220">
        <f t="shared" si="172"/>
        <v>-1.8485448863074794E-3</v>
      </c>
      <c r="AE220">
        <f t="shared" si="173"/>
        <v>6.8442992939680334</v>
      </c>
      <c r="AF220">
        <f t="shared" si="174"/>
        <v>0.9800922155102052</v>
      </c>
      <c r="AG220">
        <f t="shared" si="175"/>
        <v>6.8743366974156759</v>
      </c>
      <c r="AH220">
        <v>429.52784522667503</v>
      </c>
      <c r="AI220">
        <v>421.13116363636402</v>
      </c>
      <c r="AJ220">
        <v>-1.14187555966566E-3</v>
      </c>
      <c r="AK220">
        <v>67.039130828040697</v>
      </c>
      <c r="AL220">
        <f t="shared" si="176"/>
        <v>1.0565013962350427</v>
      </c>
      <c r="AM220">
        <v>18.762324632720102</v>
      </c>
      <c r="AN220">
        <v>20.004146666666699</v>
      </c>
      <c r="AO220">
        <v>4.0211378640964699E-6</v>
      </c>
      <c r="AP220">
        <v>77.567425778567795</v>
      </c>
      <c r="AQ220">
        <v>1</v>
      </c>
      <c r="AR220">
        <v>0</v>
      </c>
      <c r="AS220">
        <f t="shared" si="177"/>
        <v>1</v>
      </c>
      <c r="AT220">
        <f t="shared" si="178"/>
        <v>0</v>
      </c>
      <c r="AU220">
        <f t="shared" si="179"/>
        <v>53747.249381881367</v>
      </c>
      <c r="AV220" t="s">
        <v>484</v>
      </c>
      <c r="AW220">
        <v>10531.5</v>
      </c>
      <c r="AX220">
        <v>1256.3007692307699</v>
      </c>
      <c r="AY220">
        <v>6278</v>
      </c>
      <c r="AZ220">
        <f t="shared" si="180"/>
        <v>0.79988837699414306</v>
      </c>
      <c r="BA220">
        <v>-1.58532174459789</v>
      </c>
      <c r="BB220" t="s">
        <v>1249</v>
      </c>
      <c r="BC220">
        <v>10511.8</v>
      </c>
      <c r="BD220">
        <v>2300.0720000000001</v>
      </c>
      <c r="BE220">
        <v>2850.04</v>
      </c>
      <c r="BF220">
        <f t="shared" si="181"/>
        <v>0.19296851974007379</v>
      </c>
      <c r="BG220">
        <v>0.5</v>
      </c>
      <c r="BH220">
        <f t="shared" si="182"/>
        <v>336.60201284287933</v>
      </c>
      <c r="BI220">
        <f t="shared" si="183"/>
        <v>6.8743366974156759</v>
      </c>
      <c r="BJ220">
        <f t="shared" si="184"/>
        <v>32.476796079909867</v>
      </c>
      <c r="BK220">
        <f t="shared" si="185"/>
        <v>2.5132524819340297E-2</v>
      </c>
      <c r="BL220">
        <f t="shared" si="186"/>
        <v>1.2027761013880507</v>
      </c>
      <c r="BM220">
        <f t="shared" si="187"/>
        <v>1012.5827547901167</v>
      </c>
      <c r="BN220" t="s">
        <v>438</v>
      </c>
      <c r="BO220">
        <v>0</v>
      </c>
      <c r="BP220">
        <f t="shared" si="188"/>
        <v>1012.5827547901167</v>
      </c>
      <c r="BQ220">
        <f t="shared" si="189"/>
        <v>0.64471279182393348</v>
      </c>
      <c r="BR220">
        <f t="shared" si="190"/>
        <v>0.2993092772273892</v>
      </c>
      <c r="BS220">
        <f t="shared" si="191"/>
        <v>0.65103292680528291</v>
      </c>
      <c r="BT220">
        <f t="shared" si="192"/>
        <v>0.34508029254858319</v>
      </c>
      <c r="BU220">
        <f t="shared" si="193"/>
        <v>0.68262949302021436</v>
      </c>
      <c r="BV220">
        <f t="shared" si="194"/>
        <v>0.13176779356000529</v>
      </c>
      <c r="BW220">
        <f t="shared" si="195"/>
        <v>0.86823220643999477</v>
      </c>
      <c r="DF220">
        <f t="shared" si="196"/>
        <v>400.01740000000001</v>
      </c>
      <c r="DG220">
        <f t="shared" si="197"/>
        <v>336.60201284287933</v>
      </c>
      <c r="DH220">
        <f t="shared" si="198"/>
        <v>0.84146842823057033</v>
      </c>
      <c r="DI220">
        <f t="shared" si="199"/>
        <v>0.19293685646114048</v>
      </c>
      <c r="DJ220">
        <v>1716954680.0999999</v>
      </c>
      <c r="DK220">
        <v>412.82299999999998</v>
      </c>
      <c r="DL220">
        <v>421.51753333333301</v>
      </c>
      <c r="DM220">
        <v>19.91356</v>
      </c>
      <c r="DN220">
        <v>18.761420000000001</v>
      </c>
      <c r="DO220">
        <v>412.91500000000002</v>
      </c>
      <c r="DP220">
        <v>19.512560000000001</v>
      </c>
      <c r="DQ220">
        <v>500.23873333333302</v>
      </c>
      <c r="DR220">
        <v>100.47353333333299</v>
      </c>
      <c r="DS220">
        <v>0.100026146666667</v>
      </c>
      <c r="DT220">
        <v>23.3918866666667</v>
      </c>
      <c r="DU220">
        <v>22.493666666666702</v>
      </c>
      <c r="DV220">
        <v>999.9</v>
      </c>
      <c r="DW220">
        <v>0</v>
      </c>
      <c r="DX220">
        <v>0</v>
      </c>
      <c r="DY220">
        <v>9994.7540000000008</v>
      </c>
      <c r="DZ220">
        <v>0</v>
      </c>
      <c r="EA220">
        <v>0.22148200000000001</v>
      </c>
      <c r="EB220">
        <v>-8.7008926666666699</v>
      </c>
      <c r="EC220">
        <v>421.24266666666699</v>
      </c>
      <c r="ED220">
        <v>429.57693333333299</v>
      </c>
      <c r="EE220">
        <v>1.24152066666667</v>
      </c>
      <c r="EF220">
        <v>421.51753333333301</v>
      </c>
      <c r="EG220">
        <v>18.761420000000001</v>
      </c>
      <c r="EH220">
        <v>2.0097673333333299</v>
      </c>
      <c r="EI220">
        <v>1.8850260000000001</v>
      </c>
      <c r="EJ220">
        <v>17.5214933333333</v>
      </c>
      <c r="EK220">
        <v>16.510280000000002</v>
      </c>
      <c r="EL220">
        <v>400.01740000000001</v>
      </c>
      <c r="EM220">
        <v>0.95001686666666696</v>
      </c>
      <c r="EN220">
        <v>4.9983193333333301E-2</v>
      </c>
      <c r="EO220">
        <v>0</v>
      </c>
      <c r="EP220">
        <v>2300.1266666666702</v>
      </c>
      <c r="EQ220">
        <v>8.3295499999999993</v>
      </c>
      <c r="ER220">
        <v>4872.058</v>
      </c>
      <c r="ES220">
        <v>3981.5073333333298</v>
      </c>
      <c r="ET220">
        <v>37.707999999999998</v>
      </c>
      <c r="EU220">
        <v>40.811999999999998</v>
      </c>
      <c r="EV220">
        <v>39.545466666666698</v>
      </c>
      <c r="EW220">
        <v>41.033066666666699</v>
      </c>
      <c r="EX220">
        <v>40.720666666666702</v>
      </c>
      <c r="EY220">
        <v>372.11</v>
      </c>
      <c r="EZ220">
        <v>19.579999999999998</v>
      </c>
      <c r="FA220">
        <v>0</v>
      </c>
      <c r="FB220">
        <v>298.799999952316</v>
      </c>
      <c r="FC220">
        <v>0</v>
      </c>
      <c r="FD220">
        <v>2300.0720000000001</v>
      </c>
      <c r="FE220">
        <v>-0.92692306752791398</v>
      </c>
      <c r="FF220">
        <v>-7.3269230886337198</v>
      </c>
      <c r="FG220">
        <v>4872.03</v>
      </c>
      <c r="FH220">
        <v>15</v>
      </c>
      <c r="FI220">
        <v>1716954718.0999999</v>
      </c>
      <c r="FJ220" t="s">
        <v>1250</v>
      </c>
      <c r="FK220">
        <v>1716954718.0999999</v>
      </c>
      <c r="FL220">
        <v>1716954718.0999999</v>
      </c>
      <c r="FM220">
        <v>204</v>
      </c>
      <c r="FN220">
        <v>-6.0000000000000001E-3</v>
      </c>
      <c r="FO220">
        <v>2E-3</v>
      </c>
      <c r="FP220">
        <v>-9.1999999999999998E-2</v>
      </c>
      <c r="FQ220">
        <v>0.40100000000000002</v>
      </c>
      <c r="FR220">
        <v>422</v>
      </c>
      <c r="FS220">
        <v>19</v>
      </c>
      <c r="FT220">
        <v>0.13</v>
      </c>
      <c r="FU220">
        <v>0.09</v>
      </c>
      <c r="FV220">
        <v>-8.6743919047618991</v>
      </c>
      <c r="FW220">
        <v>-0.41734675324673398</v>
      </c>
      <c r="FX220">
        <v>4.8309060238569998E-2</v>
      </c>
      <c r="FY220">
        <v>1</v>
      </c>
      <c r="FZ220">
        <v>412.83831249999997</v>
      </c>
      <c r="GA220">
        <v>-0.847852941178033</v>
      </c>
      <c r="GB220">
        <v>6.5859432458460404E-2</v>
      </c>
      <c r="GC220">
        <v>1</v>
      </c>
      <c r="GD220">
        <v>1.2417942857142901</v>
      </c>
      <c r="GE220">
        <v>-3.0997402597422699E-3</v>
      </c>
      <c r="GF220">
        <v>1.00895783775504E-3</v>
      </c>
      <c r="GG220">
        <v>1</v>
      </c>
      <c r="GH220">
        <v>0.100026146666667</v>
      </c>
      <c r="GI220">
        <v>2.1629571428572699E-3</v>
      </c>
      <c r="GJ220">
        <v>2.6215751210971602E-4</v>
      </c>
      <c r="GK220">
        <v>1</v>
      </c>
      <c r="GL220">
        <v>4</v>
      </c>
      <c r="GM220">
        <v>4</v>
      </c>
      <c r="GN220" t="s">
        <v>440</v>
      </c>
      <c r="GO220">
        <v>2.9516</v>
      </c>
      <c r="GP220">
        <v>2.88565</v>
      </c>
      <c r="GQ220">
        <v>0.100901</v>
      </c>
      <c r="GR220">
        <v>0.104875</v>
      </c>
      <c r="GS220">
        <v>0.101673</v>
      </c>
      <c r="GT220">
        <v>0.103019</v>
      </c>
      <c r="GU220">
        <v>33162.1</v>
      </c>
      <c r="GV220">
        <v>24809.599999999999</v>
      </c>
      <c r="GW220">
        <v>34667.4</v>
      </c>
      <c r="GX220">
        <v>24827.599999999999</v>
      </c>
      <c r="GY220">
        <v>41671.4</v>
      </c>
      <c r="GZ220">
        <v>28479.9</v>
      </c>
      <c r="HA220">
        <v>47563</v>
      </c>
      <c r="HB220">
        <v>32867.199999999997</v>
      </c>
      <c r="HC220">
        <v>2.1366200000000002</v>
      </c>
      <c r="HD220">
        <v>2.1764800000000002</v>
      </c>
      <c r="HE220">
        <v>4.5701899999999997E-2</v>
      </c>
      <c r="HF220">
        <v>0</v>
      </c>
      <c r="HG220">
        <v>21.740500000000001</v>
      </c>
      <c r="HH220">
        <v>999.9</v>
      </c>
      <c r="HI220">
        <v>60.005000000000003</v>
      </c>
      <c r="HJ220">
        <v>27.039000000000001</v>
      </c>
      <c r="HK220">
        <v>21.4268</v>
      </c>
      <c r="HL220">
        <v>61.354500000000002</v>
      </c>
      <c r="HM220">
        <v>30.4087</v>
      </c>
      <c r="HN220">
        <v>1</v>
      </c>
      <c r="HO220">
        <v>-0.36049500000000001</v>
      </c>
      <c r="HP220">
        <v>-1.12473E-3</v>
      </c>
      <c r="HQ220">
        <v>20.352599999999999</v>
      </c>
      <c r="HR220">
        <v>5.2156399999999996</v>
      </c>
      <c r="HS220">
        <v>11.950100000000001</v>
      </c>
      <c r="HT220">
        <v>4.98855</v>
      </c>
      <c r="HU220">
        <v>3.2989999999999999</v>
      </c>
      <c r="HV220">
        <v>9999</v>
      </c>
      <c r="HW220">
        <v>999.9</v>
      </c>
      <c r="HX220">
        <v>9999</v>
      </c>
      <c r="HY220">
        <v>9999</v>
      </c>
      <c r="HZ220">
        <v>1.8702700000000001</v>
      </c>
      <c r="IA220">
        <v>1.8794900000000001</v>
      </c>
      <c r="IB220">
        <v>1.87944</v>
      </c>
      <c r="IC220">
        <v>1.8719699999999999</v>
      </c>
      <c r="ID220">
        <v>1.8760699999999999</v>
      </c>
      <c r="IE220">
        <v>1.8772</v>
      </c>
      <c r="IF220">
        <v>1.8773</v>
      </c>
      <c r="IG220">
        <v>1.88019</v>
      </c>
      <c r="IH220">
        <v>5</v>
      </c>
      <c r="II220">
        <v>0</v>
      </c>
      <c r="IJ220">
        <v>0</v>
      </c>
      <c r="IK220">
        <v>0</v>
      </c>
      <c r="IL220" t="s">
        <v>441</v>
      </c>
      <c r="IM220" t="s">
        <v>442</v>
      </c>
      <c r="IN220" t="s">
        <v>443</v>
      </c>
      <c r="IO220" t="s">
        <v>443</v>
      </c>
      <c r="IP220" t="s">
        <v>443</v>
      </c>
      <c r="IQ220" t="s">
        <v>443</v>
      </c>
      <c r="IR220">
        <v>0</v>
      </c>
      <c r="IS220">
        <v>100</v>
      </c>
      <c r="IT220">
        <v>100</v>
      </c>
      <c r="IU220">
        <v>-9.1999999999999998E-2</v>
      </c>
      <c r="IV220">
        <v>0.40100000000000002</v>
      </c>
      <c r="IW220">
        <v>-1.0073556879330301</v>
      </c>
      <c r="IX220">
        <v>3.1429845563750499E-3</v>
      </c>
      <c r="IY220">
        <v>-2.6191379260519398E-6</v>
      </c>
      <c r="IZ220">
        <v>8.1946225552374905E-10</v>
      </c>
      <c r="JA220">
        <v>6.7439015676471897E-3</v>
      </c>
      <c r="JB220">
        <v>-4.0743828274618102E-2</v>
      </c>
      <c r="JC220">
        <v>3.8132344040852999E-3</v>
      </c>
      <c r="JD220">
        <v>-2.3311986755717701E-5</v>
      </c>
      <c r="JE220">
        <v>5</v>
      </c>
      <c r="JF220">
        <v>2227</v>
      </c>
      <c r="JG220">
        <v>1</v>
      </c>
      <c r="JH220">
        <v>23</v>
      </c>
      <c r="JI220">
        <v>4.7</v>
      </c>
      <c r="JJ220">
        <v>4.7</v>
      </c>
      <c r="JK220">
        <v>0.161133</v>
      </c>
      <c r="JL220">
        <v>4.99878</v>
      </c>
      <c r="JM220">
        <v>1.5954600000000001</v>
      </c>
      <c r="JN220">
        <v>2.3156699999999999</v>
      </c>
      <c r="JO220">
        <v>1.49658</v>
      </c>
      <c r="JP220">
        <v>2.3913600000000002</v>
      </c>
      <c r="JQ220">
        <v>29.9861</v>
      </c>
      <c r="JR220">
        <v>24.315200000000001</v>
      </c>
      <c r="JS220">
        <v>2</v>
      </c>
      <c r="JT220">
        <v>505.91500000000002</v>
      </c>
      <c r="JU220">
        <v>551.78099999999995</v>
      </c>
      <c r="JV220">
        <v>21.9998</v>
      </c>
      <c r="JW220">
        <v>22.690999999999999</v>
      </c>
      <c r="JX220">
        <v>30.0001</v>
      </c>
      <c r="JY220">
        <v>22.7301</v>
      </c>
      <c r="JZ220">
        <v>22.7013</v>
      </c>
      <c r="KA220">
        <v>-1</v>
      </c>
      <c r="KB220">
        <v>20.05</v>
      </c>
      <c r="KC220">
        <v>95.7</v>
      </c>
      <c r="KD220">
        <v>22</v>
      </c>
      <c r="KE220">
        <v>400</v>
      </c>
      <c r="KF220">
        <v>15.3735</v>
      </c>
      <c r="KG220">
        <v>100.584</v>
      </c>
      <c r="KH220">
        <v>100.52500000000001</v>
      </c>
    </row>
    <row r="221" spans="1:294" x14ac:dyDescent="0.35">
      <c r="A221">
        <v>203</v>
      </c>
      <c r="B221">
        <v>1716954988.0999999</v>
      </c>
      <c r="C221">
        <v>66002.099999904603</v>
      </c>
      <c r="D221" t="s">
        <v>1251</v>
      </c>
      <c r="E221" t="s">
        <v>1252</v>
      </c>
      <c r="F221">
        <v>15</v>
      </c>
      <c r="G221">
        <v>1716954980.0999999</v>
      </c>
      <c r="H221">
        <f t="shared" si="150"/>
        <v>1.0595873092579798E-3</v>
      </c>
      <c r="I221">
        <f t="shared" si="151"/>
        <v>1.0595873092579797</v>
      </c>
      <c r="J221">
        <f t="shared" si="152"/>
        <v>6.6626370190807069</v>
      </c>
      <c r="K221">
        <f t="shared" si="153"/>
        <v>413.12433333333303</v>
      </c>
      <c r="L221">
        <f t="shared" si="154"/>
        <v>314.03455504065511</v>
      </c>
      <c r="M221">
        <f t="shared" si="155"/>
        <v>31.582738124637245</v>
      </c>
      <c r="N221">
        <f t="shared" si="156"/>
        <v>41.548286400816153</v>
      </c>
      <c r="O221">
        <f t="shared" si="157"/>
        <v>0.11593688005401115</v>
      </c>
      <c r="P221">
        <f t="shared" si="158"/>
        <v>2.9354315856650568</v>
      </c>
      <c r="Q221">
        <f t="shared" si="159"/>
        <v>0.11345180947796768</v>
      </c>
      <c r="R221">
        <f t="shared" si="160"/>
        <v>7.1126218117384815E-2</v>
      </c>
      <c r="S221">
        <f t="shared" si="161"/>
        <v>77.173840552607885</v>
      </c>
      <c r="T221">
        <f t="shared" si="162"/>
        <v>23.568289482288275</v>
      </c>
      <c r="U221">
        <f t="shared" si="163"/>
        <v>23.568289482288275</v>
      </c>
      <c r="V221">
        <f t="shared" si="164"/>
        <v>2.918181248371698</v>
      </c>
      <c r="W221">
        <f t="shared" si="165"/>
        <v>69.347222089385284</v>
      </c>
      <c r="X221">
        <f t="shared" si="166"/>
        <v>2.0018711582774049</v>
      </c>
      <c r="Y221">
        <f t="shared" si="167"/>
        <v>2.8867359037065503</v>
      </c>
      <c r="Z221">
        <f t="shared" si="168"/>
        <v>0.91631009009429309</v>
      </c>
      <c r="AA221">
        <f t="shared" si="169"/>
        <v>-46.727800338276907</v>
      </c>
      <c r="AB221">
        <f t="shared" si="170"/>
        <v>-28.430426600208762</v>
      </c>
      <c r="AC221">
        <f t="shared" si="171"/>
        <v>-2.017446934818528</v>
      </c>
      <c r="AD221">
        <f t="shared" si="172"/>
        <v>-1.8333206963063731E-3</v>
      </c>
      <c r="AE221">
        <f t="shared" si="173"/>
        <v>6.6101279795172054</v>
      </c>
      <c r="AF221">
        <f t="shared" si="174"/>
        <v>0.98236830385068197</v>
      </c>
      <c r="AG221">
        <f t="shared" si="175"/>
        <v>6.6626370190807069</v>
      </c>
      <c r="AH221">
        <v>429.59731347331098</v>
      </c>
      <c r="AI221">
        <v>421.45498787878802</v>
      </c>
      <c r="AJ221">
        <v>-3.2600111437996798E-4</v>
      </c>
      <c r="AK221">
        <v>67.039169550728502</v>
      </c>
      <c r="AL221">
        <f t="shared" si="176"/>
        <v>1.0595873092579797</v>
      </c>
      <c r="AM221">
        <v>18.751520483241698</v>
      </c>
      <c r="AN221">
        <v>19.996989696969699</v>
      </c>
      <c r="AO221">
        <v>3.62576480376387E-6</v>
      </c>
      <c r="AP221">
        <v>77.568734686084596</v>
      </c>
      <c r="AQ221">
        <v>1</v>
      </c>
      <c r="AR221">
        <v>0</v>
      </c>
      <c r="AS221">
        <f t="shared" si="177"/>
        <v>1</v>
      </c>
      <c r="AT221">
        <f t="shared" si="178"/>
        <v>0</v>
      </c>
      <c r="AU221">
        <f t="shared" si="179"/>
        <v>53704.059922534972</v>
      </c>
      <c r="AV221" t="s">
        <v>484</v>
      </c>
      <c r="AW221">
        <v>10531.5</v>
      </c>
      <c r="AX221">
        <v>1256.3007692307699</v>
      </c>
      <c r="AY221">
        <v>6278</v>
      </c>
      <c r="AZ221">
        <f t="shared" si="180"/>
        <v>0.79988837699414306</v>
      </c>
      <c r="BA221">
        <v>-1.58532174459789</v>
      </c>
      <c r="BB221" t="s">
        <v>1253</v>
      </c>
      <c r="BC221">
        <v>10516.8</v>
      </c>
      <c r="BD221">
        <v>2302.98</v>
      </c>
      <c r="BE221">
        <v>2851.66</v>
      </c>
      <c r="BF221">
        <f t="shared" si="181"/>
        <v>0.19240722947335931</v>
      </c>
      <c r="BG221">
        <v>0.5</v>
      </c>
      <c r="BH221">
        <f t="shared" si="182"/>
        <v>336.58319527630397</v>
      </c>
      <c r="BI221">
        <f t="shared" si="183"/>
        <v>6.6626370190807069</v>
      </c>
      <c r="BJ221">
        <f t="shared" si="184"/>
        <v>32.380520045202161</v>
      </c>
      <c r="BK221">
        <f t="shared" si="185"/>
        <v>2.4504963050540233E-2</v>
      </c>
      <c r="BL221">
        <f t="shared" si="186"/>
        <v>1.2015247259490964</v>
      </c>
      <c r="BM221">
        <f t="shared" si="187"/>
        <v>1012.7871708596293</v>
      </c>
      <c r="BN221" t="s">
        <v>438</v>
      </c>
      <c r="BO221">
        <v>0</v>
      </c>
      <c r="BP221">
        <f t="shared" si="188"/>
        <v>1012.7871708596293</v>
      </c>
      <c r="BQ221">
        <f t="shared" si="189"/>
        <v>0.64484294380829787</v>
      </c>
      <c r="BR221">
        <f t="shared" si="190"/>
        <v>0.29837843667334774</v>
      </c>
      <c r="BS221">
        <f t="shared" si="191"/>
        <v>0.65075052256898125</v>
      </c>
      <c r="BT221">
        <f t="shared" si="192"/>
        <v>0.3439225407154502</v>
      </c>
      <c r="BU221">
        <f t="shared" si="193"/>
        <v>0.68230689305443515</v>
      </c>
      <c r="BV221">
        <f t="shared" si="194"/>
        <v>0.13121861793151435</v>
      </c>
      <c r="BW221">
        <f t="shared" si="195"/>
        <v>0.86878138206848565</v>
      </c>
      <c r="DF221">
        <f t="shared" si="196"/>
        <v>399.995</v>
      </c>
      <c r="DG221">
        <f t="shared" si="197"/>
        <v>336.58319527630397</v>
      </c>
      <c r="DH221">
        <f t="shared" si="198"/>
        <v>0.84146850654709171</v>
      </c>
      <c r="DI221">
        <f t="shared" si="199"/>
        <v>0.19293701309418337</v>
      </c>
      <c r="DJ221">
        <v>1716954980.0999999</v>
      </c>
      <c r="DK221">
        <v>413.12433333333303</v>
      </c>
      <c r="DL221">
        <v>421.539533333333</v>
      </c>
      <c r="DM221">
        <v>19.905073333333299</v>
      </c>
      <c r="DN221">
        <v>18.750240000000002</v>
      </c>
      <c r="DO221">
        <v>413.13633333333303</v>
      </c>
      <c r="DP221">
        <v>19.504073333333299</v>
      </c>
      <c r="DQ221">
        <v>500.23540000000003</v>
      </c>
      <c r="DR221">
        <v>100.47086666666701</v>
      </c>
      <c r="DS221">
        <v>0.100034266666667</v>
      </c>
      <c r="DT221">
        <v>23.388639999999999</v>
      </c>
      <c r="DU221">
        <v>22.479766666666698</v>
      </c>
      <c r="DV221">
        <v>999.9</v>
      </c>
      <c r="DW221">
        <v>0</v>
      </c>
      <c r="DX221">
        <v>0</v>
      </c>
      <c r="DY221">
        <v>9986.5446666666594</v>
      </c>
      <c r="DZ221">
        <v>0</v>
      </c>
      <c r="EA221">
        <v>0.22148200000000001</v>
      </c>
      <c r="EB221">
        <v>-8.50713133333333</v>
      </c>
      <c r="EC221">
        <v>421.45960000000002</v>
      </c>
      <c r="ED221">
        <v>429.59460000000001</v>
      </c>
      <c r="EE221">
        <v>1.245242</v>
      </c>
      <c r="EF221">
        <v>421.539533333333</v>
      </c>
      <c r="EG221">
        <v>18.750240000000002</v>
      </c>
      <c r="EH221">
        <v>2.0089593333333302</v>
      </c>
      <c r="EI221">
        <v>1.8838493333333299</v>
      </c>
      <c r="EJ221">
        <v>17.515139999999999</v>
      </c>
      <c r="EK221">
        <v>16.5004666666667</v>
      </c>
      <c r="EL221">
        <v>399.995</v>
      </c>
      <c r="EM221">
        <v>0.95001453333333397</v>
      </c>
      <c r="EN221">
        <v>4.9985626666666699E-2</v>
      </c>
      <c r="EO221">
        <v>0</v>
      </c>
      <c r="EP221">
        <v>2303.0046666666699</v>
      </c>
      <c r="EQ221">
        <v>8.3295499999999993</v>
      </c>
      <c r="ER221">
        <v>4878.2560000000003</v>
      </c>
      <c r="ES221">
        <v>3981.2779999999998</v>
      </c>
      <c r="ET221">
        <v>37.699666666666701</v>
      </c>
      <c r="EU221">
        <v>40.811999999999998</v>
      </c>
      <c r="EV221">
        <v>39.541333333333299</v>
      </c>
      <c r="EW221">
        <v>41.008200000000002</v>
      </c>
      <c r="EX221">
        <v>40.703866666666698</v>
      </c>
      <c r="EY221">
        <v>372.088666666667</v>
      </c>
      <c r="EZ221">
        <v>19.579999999999998</v>
      </c>
      <c r="FA221">
        <v>0</v>
      </c>
      <c r="FB221">
        <v>298.5</v>
      </c>
      <c r="FC221">
        <v>0</v>
      </c>
      <c r="FD221">
        <v>2302.98</v>
      </c>
      <c r="FE221">
        <v>-2.07461537787036</v>
      </c>
      <c r="FF221">
        <v>-3.38000002645125</v>
      </c>
      <c r="FG221">
        <v>4878.3184000000001</v>
      </c>
      <c r="FH221">
        <v>15</v>
      </c>
      <c r="FI221">
        <v>1716955012.0999999</v>
      </c>
      <c r="FJ221" t="s">
        <v>1254</v>
      </c>
      <c r="FK221">
        <v>1716955006.0999999</v>
      </c>
      <c r="FL221">
        <v>1716955012.0999999</v>
      </c>
      <c r="FM221">
        <v>205</v>
      </c>
      <c r="FN221">
        <v>0.08</v>
      </c>
      <c r="FO221">
        <v>0</v>
      </c>
      <c r="FP221">
        <v>-1.2E-2</v>
      </c>
      <c r="FQ221">
        <v>0.40100000000000002</v>
      </c>
      <c r="FR221">
        <v>422</v>
      </c>
      <c r="FS221">
        <v>19</v>
      </c>
      <c r="FT221">
        <v>0.24</v>
      </c>
      <c r="FU221">
        <v>0.1</v>
      </c>
      <c r="FV221">
        <v>-8.5086019047618997</v>
      </c>
      <c r="FW221">
        <v>-1.6360519480511902E-2</v>
      </c>
      <c r="FX221">
        <v>2.41708627462013E-2</v>
      </c>
      <c r="FY221">
        <v>1</v>
      </c>
      <c r="FZ221">
        <v>413.0270625</v>
      </c>
      <c r="GA221">
        <v>0.111617647058716</v>
      </c>
      <c r="GB221">
        <v>1.6338102513751E-2</v>
      </c>
      <c r="GC221">
        <v>1</v>
      </c>
      <c r="GD221">
        <v>1.2458533333333299</v>
      </c>
      <c r="GE221">
        <v>-1.22961038961036E-2</v>
      </c>
      <c r="GF221">
        <v>1.68557276780195E-3</v>
      </c>
      <c r="GG221">
        <v>1</v>
      </c>
      <c r="GH221">
        <v>0.100034266666667</v>
      </c>
      <c r="GI221">
        <v>-4.3371428571316702E-5</v>
      </c>
      <c r="GJ221">
        <v>2.5876400745767503E-4</v>
      </c>
      <c r="GK221">
        <v>1</v>
      </c>
      <c r="GL221">
        <v>4</v>
      </c>
      <c r="GM221">
        <v>4</v>
      </c>
      <c r="GN221" t="s">
        <v>440</v>
      </c>
      <c r="GO221">
        <v>2.9514900000000002</v>
      </c>
      <c r="GP221">
        <v>2.8857400000000002</v>
      </c>
      <c r="GQ221">
        <v>0.100965</v>
      </c>
      <c r="GR221">
        <v>0.104911</v>
      </c>
      <c r="GS221">
        <v>0.101642</v>
      </c>
      <c r="GT221">
        <v>0.102982</v>
      </c>
      <c r="GU221">
        <v>33164.300000000003</v>
      </c>
      <c r="GV221">
        <v>24810.5</v>
      </c>
      <c r="GW221">
        <v>34672.1</v>
      </c>
      <c r="GX221">
        <v>24829.5</v>
      </c>
      <c r="GY221">
        <v>41675.599999999999</v>
      </c>
      <c r="GZ221">
        <v>28482.7</v>
      </c>
      <c r="HA221">
        <v>47566.2</v>
      </c>
      <c r="HB221">
        <v>32869.1</v>
      </c>
      <c r="HC221">
        <v>2.1364299999999998</v>
      </c>
      <c r="HD221">
        <v>2.17672</v>
      </c>
      <c r="HE221">
        <v>4.5873200000000003E-2</v>
      </c>
      <c r="HF221">
        <v>0</v>
      </c>
      <c r="HG221">
        <v>21.717300000000002</v>
      </c>
      <c r="HH221">
        <v>999.9</v>
      </c>
      <c r="HI221">
        <v>60.029000000000003</v>
      </c>
      <c r="HJ221">
        <v>27.039000000000001</v>
      </c>
      <c r="HK221">
        <v>21.433299999999999</v>
      </c>
      <c r="HL221">
        <v>61.474499999999999</v>
      </c>
      <c r="HM221">
        <v>31.265999999999998</v>
      </c>
      <c r="HN221">
        <v>1</v>
      </c>
      <c r="HO221">
        <v>-0.36182900000000001</v>
      </c>
      <c r="HP221">
        <v>-1.30719E-3</v>
      </c>
      <c r="HQ221">
        <v>20.352599999999999</v>
      </c>
      <c r="HR221">
        <v>5.2165400000000002</v>
      </c>
      <c r="HS221">
        <v>11.950100000000001</v>
      </c>
      <c r="HT221">
        <v>4.9895500000000004</v>
      </c>
      <c r="HU221">
        <v>3.2989999999999999</v>
      </c>
      <c r="HV221">
        <v>9999</v>
      </c>
      <c r="HW221">
        <v>999.9</v>
      </c>
      <c r="HX221">
        <v>9999</v>
      </c>
      <c r="HY221">
        <v>9999</v>
      </c>
      <c r="HZ221">
        <v>1.87029</v>
      </c>
      <c r="IA221">
        <v>1.87958</v>
      </c>
      <c r="IB221">
        <v>1.8794599999999999</v>
      </c>
      <c r="IC221">
        <v>1.8720000000000001</v>
      </c>
      <c r="ID221">
        <v>1.87608</v>
      </c>
      <c r="IE221">
        <v>1.8772500000000001</v>
      </c>
      <c r="IF221">
        <v>1.8773299999999999</v>
      </c>
      <c r="IG221">
        <v>1.88022</v>
      </c>
      <c r="IH221">
        <v>5</v>
      </c>
      <c r="II221">
        <v>0</v>
      </c>
      <c r="IJ221">
        <v>0</v>
      </c>
      <c r="IK221">
        <v>0</v>
      </c>
      <c r="IL221" t="s">
        <v>441</v>
      </c>
      <c r="IM221" t="s">
        <v>442</v>
      </c>
      <c r="IN221" t="s">
        <v>443</v>
      </c>
      <c r="IO221" t="s">
        <v>443</v>
      </c>
      <c r="IP221" t="s">
        <v>443</v>
      </c>
      <c r="IQ221" t="s">
        <v>443</v>
      </c>
      <c r="IR221">
        <v>0</v>
      </c>
      <c r="IS221">
        <v>100</v>
      </c>
      <c r="IT221">
        <v>100</v>
      </c>
      <c r="IU221">
        <v>-1.2E-2</v>
      </c>
      <c r="IV221">
        <v>0.40100000000000002</v>
      </c>
      <c r="IW221">
        <v>-1.0129840115873301</v>
      </c>
      <c r="IX221">
        <v>3.1429845563750499E-3</v>
      </c>
      <c r="IY221">
        <v>-2.6191379260519398E-6</v>
      </c>
      <c r="IZ221">
        <v>8.1946225552374905E-10</v>
      </c>
      <c r="JA221">
        <v>8.4377889768290498E-3</v>
      </c>
      <c r="JB221">
        <v>-4.0743828274618102E-2</v>
      </c>
      <c r="JC221">
        <v>3.8132344040852999E-3</v>
      </c>
      <c r="JD221">
        <v>-2.3311986755717701E-5</v>
      </c>
      <c r="JE221">
        <v>5</v>
      </c>
      <c r="JF221">
        <v>2227</v>
      </c>
      <c r="JG221">
        <v>1</v>
      </c>
      <c r="JH221">
        <v>23</v>
      </c>
      <c r="JI221">
        <v>4.5</v>
      </c>
      <c r="JJ221">
        <v>4.5</v>
      </c>
      <c r="JK221">
        <v>0.161133</v>
      </c>
      <c r="JL221">
        <v>4.99878</v>
      </c>
      <c r="JM221">
        <v>1.5954600000000001</v>
      </c>
      <c r="JN221">
        <v>2.3156699999999999</v>
      </c>
      <c r="JO221">
        <v>1.49658</v>
      </c>
      <c r="JP221">
        <v>2.2900399999999999</v>
      </c>
      <c r="JQ221">
        <v>29.9861</v>
      </c>
      <c r="JR221">
        <v>24.315200000000001</v>
      </c>
      <c r="JS221">
        <v>2</v>
      </c>
      <c r="JT221">
        <v>505.72300000000001</v>
      </c>
      <c r="JU221">
        <v>551.85199999999998</v>
      </c>
      <c r="JV221">
        <v>22</v>
      </c>
      <c r="JW221">
        <v>22.685300000000002</v>
      </c>
      <c r="JX221">
        <v>30.0001</v>
      </c>
      <c r="JY221">
        <v>22.7224</v>
      </c>
      <c r="JZ221">
        <v>22.691800000000001</v>
      </c>
      <c r="KA221">
        <v>-1</v>
      </c>
      <c r="KB221">
        <v>20.05</v>
      </c>
      <c r="KC221">
        <v>95.7</v>
      </c>
      <c r="KD221">
        <v>22</v>
      </c>
      <c r="KE221">
        <v>400</v>
      </c>
      <c r="KF221">
        <v>15.3735</v>
      </c>
      <c r="KG221">
        <v>100.59399999999999</v>
      </c>
      <c r="KH221">
        <v>100.532</v>
      </c>
    </row>
    <row r="222" spans="1:294" x14ac:dyDescent="0.35">
      <c r="A222">
        <v>204</v>
      </c>
      <c r="B222">
        <v>1716955289</v>
      </c>
      <c r="C222">
        <v>66303</v>
      </c>
      <c r="D222" t="s">
        <v>1255</v>
      </c>
      <c r="E222" t="s">
        <v>1256</v>
      </c>
      <c r="F222">
        <v>15</v>
      </c>
      <c r="G222">
        <v>1716955280.5</v>
      </c>
      <c r="H222">
        <f t="shared" si="150"/>
        <v>1.0665667697822147E-3</v>
      </c>
      <c r="I222">
        <f t="shared" si="151"/>
        <v>1.0665667697822148</v>
      </c>
      <c r="J222">
        <f t="shared" si="152"/>
        <v>6.9324799775332657</v>
      </c>
      <c r="K222">
        <f t="shared" si="153"/>
        <v>412.60237499999999</v>
      </c>
      <c r="L222">
        <f t="shared" si="154"/>
        <v>310.33083115206318</v>
      </c>
      <c r="M222">
        <f t="shared" si="155"/>
        <v>31.209941311453761</v>
      </c>
      <c r="N222">
        <f t="shared" si="156"/>
        <v>41.495380465135014</v>
      </c>
      <c r="O222">
        <f t="shared" si="157"/>
        <v>0.1166478833464188</v>
      </c>
      <c r="P222">
        <f t="shared" si="158"/>
        <v>2.9361925300944569</v>
      </c>
      <c r="Q222">
        <f t="shared" si="159"/>
        <v>0.11413323203621235</v>
      </c>
      <c r="R222">
        <f t="shared" si="160"/>
        <v>7.1554686371421636E-2</v>
      </c>
      <c r="S222">
        <f t="shared" si="161"/>
        <v>77.173367143430241</v>
      </c>
      <c r="T222">
        <f t="shared" si="162"/>
        <v>23.572018070418853</v>
      </c>
      <c r="U222">
        <f t="shared" si="163"/>
        <v>23.572018070418853</v>
      </c>
      <c r="V222">
        <f t="shared" si="164"/>
        <v>2.9188370506542416</v>
      </c>
      <c r="W222">
        <f t="shared" si="165"/>
        <v>69.328673378265279</v>
      </c>
      <c r="X222">
        <f t="shared" si="166"/>
        <v>2.0020110990115745</v>
      </c>
      <c r="Y222">
        <f t="shared" si="167"/>
        <v>2.8877100937564024</v>
      </c>
      <c r="Z222">
        <f t="shared" si="168"/>
        <v>0.91682595164266711</v>
      </c>
      <c r="AA222">
        <f t="shared" si="169"/>
        <v>-47.035594547395668</v>
      </c>
      <c r="AB222">
        <f t="shared" si="170"/>
        <v>-28.142944602008686</v>
      </c>
      <c r="AC222">
        <f t="shared" si="171"/>
        <v>-1.9966235551336178</v>
      </c>
      <c r="AD222">
        <f t="shared" si="172"/>
        <v>-1.7955611077375977E-3</v>
      </c>
      <c r="AE222">
        <f t="shared" si="173"/>
        <v>6.8276024690858081</v>
      </c>
      <c r="AF222">
        <f t="shared" si="174"/>
        <v>0.98556866600792059</v>
      </c>
      <c r="AG222">
        <f t="shared" si="175"/>
        <v>6.9324799775332657</v>
      </c>
      <c r="AH222">
        <v>429.27521431612598</v>
      </c>
      <c r="AI222">
        <v>420.94914545454498</v>
      </c>
      <c r="AJ222">
        <v>-2.71159798036666E-2</v>
      </c>
      <c r="AK222">
        <v>67.039364941269397</v>
      </c>
      <c r="AL222">
        <f t="shared" si="176"/>
        <v>1.0665667697822148</v>
      </c>
      <c r="AM222">
        <v>18.748375756868398</v>
      </c>
      <c r="AN222">
        <v>20.0020757575757</v>
      </c>
      <c r="AO222">
        <v>3.7222852021240101E-6</v>
      </c>
      <c r="AP222">
        <v>77.576153536079602</v>
      </c>
      <c r="AQ222">
        <v>1</v>
      </c>
      <c r="AR222">
        <v>0</v>
      </c>
      <c r="AS222">
        <f t="shared" si="177"/>
        <v>1</v>
      </c>
      <c r="AT222">
        <f t="shared" si="178"/>
        <v>0</v>
      </c>
      <c r="AU222">
        <f t="shared" si="179"/>
        <v>53725.353985289767</v>
      </c>
      <c r="AV222" t="s">
        <v>484</v>
      </c>
      <c r="AW222">
        <v>10531.5</v>
      </c>
      <c r="AX222">
        <v>1256.3007692307699</v>
      </c>
      <c r="AY222">
        <v>6278</v>
      </c>
      <c r="AZ222">
        <f t="shared" si="180"/>
        <v>0.79988837699414306</v>
      </c>
      <c r="BA222">
        <v>-1.58532174459789</v>
      </c>
      <c r="BB222" t="s">
        <v>1257</v>
      </c>
      <c r="BC222">
        <v>10516.8</v>
      </c>
      <c r="BD222">
        <v>2305.85576923077</v>
      </c>
      <c r="BE222">
        <v>2853.45</v>
      </c>
      <c r="BF222">
        <f t="shared" si="181"/>
        <v>0.19190601929917461</v>
      </c>
      <c r="BG222">
        <v>0.5</v>
      </c>
      <c r="BH222">
        <f t="shared" si="182"/>
        <v>336.58109607171514</v>
      </c>
      <c r="BI222">
        <f t="shared" si="183"/>
        <v>6.9324799775332657</v>
      </c>
      <c r="BJ222">
        <f t="shared" si="184"/>
        <v>32.295969159237956</v>
      </c>
      <c r="BK222">
        <f t="shared" si="185"/>
        <v>2.5306833394815115E-2</v>
      </c>
      <c r="BL222">
        <f t="shared" si="186"/>
        <v>1.2001436857137853</v>
      </c>
      <c r="BM222">
        <f t="shared" si="187"/>
        <v>1013.0128639025297</v>
      </c>
      <c r="BN222" t="s">
        <v>438</v>
      </c>
      <c r="BO222">
        <v>0</v>
      </c>
      <c r="BP222">
        <f t="shared" si="188"/>
        <v>1013.0128639025297</v>
      </c>
      <c r="BQ222">
        <f t="shared" si="189"/>
        <v>0.64498664287002416</v>
      </c>
      <c r="BR222">
        <f t="shared" si="190"/>
        <v>0.29753487366070464</v>
      </c>
      <c r="BS222">
        <f t="shared" si="191"/>
        <v>0.65043843631085407</v>
      </c>
      <c r="BT222">
        <f t="shared" si="192"/>
        <v>0.34285727358456902</v>
      </c>
      <c r="BU222">
        <f t="shared" si="193"/>
        <v>0.68195044000582716</v>
      </c>
      <c r="BV222">
        <f t="shared" si="194"/>
        <v>0.13071357649505397</v>
      </c>
      <c r="BW222">
        <f t="shared" si="195"/>
        <v>0.869286423504946</v>
      </c>
      <c r="DF222">
        <f t="shared" si="196"/>
        <v>399.99250000000001</v>
      </c>
      <c r="DG222">
        <f t="shared" si="197"/>
        <v>336.58109607171514</v>
      </c>
      <c r="DH222">
        <f t="shared" si="198"/>
        <v>0.841468517713995</v>
      </c>
      <c r="DI222">
        <f t="shared" si="199"/>
        <v>0.19293703542798987</v>
      </c>
      <c r="DJ222">
        <v>1716955280.5</v>
      </c>
      <c r="DK222">
        <v>412.60237499999999</v>
      </c>
      <c r="DL222">
        <v>421.27962500000001</v>
      </c>
      <c r="DM222">
        <v>19.906662499999999</v>
      </c>
      <c r="DN222">
        <v>18.748037499999999</v>
      </c>
      <c r="DO222">
        <v>412.72037499999999</v>
      </c>
      <c r="DP222">
        <v>19.5086625</v>
      </c>
      <c r="DQ222">
        <v>500.22187500000001</v>
      </c>
      <c r="DR222">
        <v>100.469875</v>
      </c>
      <c r="DS222">
        <v>0.1000271125</v>
      </c>
      <c r="DT222">
        <v>23.394231250000001</v>
      </c>
      <c r="DU222">
        <v>22.478893750000001</v>
      </c>
      <c r="DV222">
        <v>999.9</v>
      </c>
      <c r="DW222">
        <v>0</v>
      </c>
      <c r="DX222">
        <v>0</v>
      </c>
      <c r="DY222">
        <v>9990.9712500000005</v>
      </c>
      <c r="DZ222">
        <v>0</v>
      </c>
      <c r="EA222">
        <v>0.22148200000000001</v>
      </c>
      <c r="EB222">
        <v>-8.5839518750000003</v>
      </c>
      <c r="EC222">
        <v>421.11806250000001</v>
      </c>
      <c r="ED222">
        <v>429.32862499999999</v>
      </c>
      <c r="EE222">
        <v>1.2519975000000001</v>
      </c>
      <c r="EF222">
        <v>421.27962500000001</v>
      </c>
      <c r="EG222">
        <v>18.748037499999999</v>
      </c>
      <c r="EH222">
        <v>2.0094037500000002</v>
      </c>
      <c r="EI222">
        <v>1.8836143750000001</v>
      </c>
      <c r="EJ222">
        <v>17.518618750000002</v>
      </c>
      <c r="EK222">
        <v>16.4985</v>
      </c>
      <c r="EL222">
        <v>399.99250000000001</v>
      </c>
      <c r="EM222">
        <v>0.95001437499999997</v>
      </c>
      <c r="EN222">
        <v>4.9985787499999997E-2</v>
      </c>
      <c r="EO222">
        <v>0</v>
      </c>
      <c r="EP222">
        <v>2305.8787499999999</v>
      </c>
      <c r="EQ222">
        <v>8.3295499999999993</v>
      </c>
      <c r="ER222">
        <v>4884.9168749999999</v>
      </c>
      <c r="ES222">
        <v>3981.2531250000002</v>
      </c>
      <c r="ET222">
        <v>37.690937499999997</v>
      </c>
      <c r="EU222">
        <v>40.811999999999998</v>
      </c>
      <c r="EV222">
        <v>39.527124999999998</v>
      </c>
      <c r="EW222">
        <v>41.003875000000001</v>
      </c>
      <c r="EX222">
        <v>40.702750000000002</v>
      </c>
      <c r="EY222">
        <v>372.08562499999999</v>
      </c>
      <c r="EZ222">
        <v>19.579999999999998</v>
      </c>
      <c r="FA222">
        <v>0</v>
      </c>
      <c r="FB222">
        <v>299.60000014305098</v>
      </c>
      <c r="FC222">
        <v>0</v>
      </c>
      <c r="FD222">
        <v>2305.85576923077</v>
      </c>
      <c r="FE222">
        <v>-2.0147008402047999</v>
      </c>
      <c r="FF222">
        <v>-1.05264957752105</v>
      </c>
      <c r="FG222">
        <v>4884.7942307692301</v>
      </c>
      <c r="FH222">
        <v>15</v>
      </c>
      <c r="FI222">
        <v>1716955325</v>
      </c>
      <c r="FJ222" t="s">
        <v>1258</v>
      </c>
      <c r="FK222">
        <v>1716955325</v>
      </c>
      <c r="FL222">
        <v>1716955313</v>
      </c>
      <c r="FM222">
        <v>206</v>
      </c>
      <c r="FN222">
        <v>-0.106</v>
      </c>
      <c r="FO222">
        <v>-2E-3</v>
      </c>
      <c r="FP222">
        <v>-0.11799999999999999</v>
      </c>
      <c r="FQ222">
        <v>0.39800000000000002</v>
      </c>
      <c r="FR222">
        <v>421</v>
      </c>
      <c r="FS222">
        <v>19</v>
      </c>
      <c r="FT222">
        <v>0.34</v>
      </c>
      <c r="FU222">
        <v>7.0000000000000007E-2</v>
      </c>
      <c r="FV222">
        <v>-8.5720884999999996</v>
      </c>
      <c r="FW222">
        <v>-0.459571578947362</v>
      </c>
      <c r="FX222">
        <v>4.6940136479882502E-2</v>
      </c>
      <c r="FY222">
        <v>1</v>
      </c>
      <c r="FZ222">
        <v>412.707333333333</v>
      </c>
      <c r="GA222">
        <v>-1.06971428571383</v>
      </c>
      <c r="GB222">
        <v>7.83774343942336E-2</v>
      </c>
      <c r="GC222">
        <v>0</v>
      </c>
      <c r="GD222">
        <v>1.2517615</v>
      </c>
      <c r="GE222">
        <v>1.3438646616539301E-2</v>
      </c>
      <c r="GF222">
        <v>1.53430204001687E-3</v>
      </c>
      <c r="GG222">
        <v>1</v>
      </c>
      <c r="GH222">
        <v>0.1000271125</v>
      </c>
      <c r="GI222">
        <v>1.19055882352926E-3</v>
      </c>
      <c r="GJ222">
        <v>1.97828293208404E-4</v>
      </c>
      <c r="GK222">
        <v>1</v>
      </c>
      <c r="GL222">
        <v>3</v>
      </c>
      <c r="GM222">
        <v>4</v>
      </c>
      <c r="GN222" t="s">
        <v>448</v>
      </c>
      <c r="GO222">
        <v>2.9516900000000001</v>
      </c>
      <c r="GP222">
        <v>2.8858600000000001</v>
      </c>
      <c r="GQ222">
        <v>0.100854</v>
      </c>
      <c r="GR222">
        <v>0.104842</v>
      </c>
      <c r="GS222">
        <v>0.101658</v>
      </c>
      <c r="GT222">
        <v>0.102955</v>
      </c>
      <c r="GU222">
        <v>33166.6</v>
      </c>
      <c r="GV222">
        <v>24812.6</v>
      </c>
      <c r="GW222">
        <v>34670.199999999997</v>
      </c>
      <c r="GX222">
        <v>24829.7</v>
      </c>
      <c r="GY222">
        <v>41675.4</v>
      </c>
      <c r="GZ222">
        <v>28484.5</v>
      </c>
      <c r="HA222">
        <v>47566.9</v>
      </c>
      <c r="HB222">
        <v>32870.199999999997</v>
      </c>
      <c r="HC222">
        <v>2.1370499999999999</v>
      </c>
      <c r="HD222">
        <v>2.1767500000000002</v>
      </c>
      <c r="HE222">
        <v>4.5336799999999997E-2</v>
      </c>
      <c r="HF222">
        <v>0</v>
      </c>
      <c r="HG222">
        <v>21.736499999999999</v>
      </c>
      <c r="HH222">
        <v>999.9</v>
      </c>
      <c r="HI222">
        <v>60.029000000000003</v>
      </c>
      <c r="HJ222">
        <v>27.009</v>
      </c>
      <c r="HK222">
        <v>21.395800000000001</v>
      </c>
      <c r="HL222">
        <v>61.134500000000003</v>
      </c>
      <c r="HM222">
        <v>30.436699999999998</v>
      </c>
      <c r="HN222">
        <v>1</v>
      </c>
      <c r="HO222">
        <v>-0.36269299999999999</v>
      </c>
      <c r="HP222">
        <v>-6.50871E-3</v>
      </c>
      <c r="HQ222">
        <v>20.352599999999999</v>
      </c>
      <c r="HR222">
        <v>5.2165400000000002</v>
      </c>
      <c r="HS222">
        <v>11.950100000000001</v>
      </c>
      <c r="HT222">
        <v>4.9897</v>
      </c>
      <c r="HU222">
        <v>3.2989999999999999</v>
      </c>
      <c r="HV222">
        <v>9999</v>
      </c>
      <c r="HW222">
        <v>999.9</v>
      </c>
      <c r="HX222">
        <v>9999</v>
      </c>
      <c r="HY222">
        <v>9999</v>
      </c>
      <c r="HZ222">
        <v>1.8702700000000001</v>
      </c>
      <c r="IA222">
        <v>1.87958</v>
      </c>
      <c r="IB222">
        <v>1.87944</v>
      </c>
      <c r="IC222">
        <v>1.8719699999999999</v>
      </c>
      <c r="ID222">
        <v>1.8760699999999999</v>
      </c>
      <c r="IE222">
        <v>1.8771899999999999</v>
      </c>
      <c r="IF222">
        <v>1.8773200000000001</v>
      </c>
      <c r="IG222">
        <v>1.8802000000000001</v>
      </c>
      <c r="IH222">
        <v>5</v>
      </c>
      <c r="II222">
        <v>0</v>
      </c>
      <c r="IJ222">
        <v>0</v>
      </c>
      <c r="IK222">
        <v>0</v>
      </c>
      <c r="IL222" t="s">
        <v>441</v>
      </c>
      <c r="IM222" t="s">
        <v>442</v>
      </c>
      <c r="IN222" t="s">
        <v>443</v>
      </c>
      <c r="IO222" t="s">
        <v>443</v>
      </c>
      <c r="IP222" t="s">
        <v>443</v>
      </c>
      <c r="IQ222" t="s">
        <v>443</v>
      </c>
      <c r="IR222">
        <v>0</v>
      </c>
      <c r="IS222">
        <v>100</v>
      </c>
      <c r="IT222">
        <v>100</v>
      </c>
      <c r="IU222">
        <v>-0.11799999999999999</v>
      </c>
      <c r="IV222">
        <v>0.39800000000000002</v>
      </c>
      <c r="IW222">
        <v>-0.93324644274569002</v>
      </c>
      <c r="IX222">
        <v>3.1429845563750499E-3</v>
      </c>
      <c r="IY222">
        <v>-2.6191379260519398E-6</v>
      </c>
      <c r="IZ222">
        <v>8.1946225552374905E-10</v>
      </c>
      <c r="JA222">
        <v>8.0429222715105303E-3</v>
      </c>
      <c r="JB222">
        <v>-4.0743828274618102E-2</v>
      </c>
      <c r="JC222">
        <v>3.8132344040852999E-3</v>
      </c>
      <c r="JD222">
        <v>-2.3311986755717701E-5</v>
      </c>
      <c r="JE222">
        <v>5</v>
      </c>
      <c r="JF222">
        <v>2227</v>
      </c>
      <c r="JG222">
        <v>1</v>
      </c>
      <c r="JH222">
        <v>23</v>
      </c>
      <c r="JI222">
        <v>4.7</v>
      </c>
      <c r="JJ222">
        <v>4.5999999999999996</v>
      </c>
      <c r="JK222">
        <v>0.161133</v>
      </c>
      <c r="JL222">
        <v>4.99878</v>
      </c>
      <c r="JM222">
        <v>1.5954600000000001</v>
      </c>
      <c r="JN222">
        <v>2.3156699999999999</v>
      </c>
      <c r="JO222">
        <v>1.49658</v>
      </c>
      <c r="JP222">
        <v>2.47437</v>
      </c>
      <c r="JQ222">
        <v>29.9861</v>
      </c>
      <c r="JR222">
        <v>24.315200000000001</v>
      </c>
      <c r="JS222">
        <v>2</v>
      </c>
      <c r="JT222">
        <v>505.98700000000002</v>
      </c>
      <c r="JU222">
        <v>551.745</v>
      </c>
      <c r="JV222">
        <v>22</v>
      </c>
      <c r="JW222">
        <v>22.671900000000001</v>
      </c>
      <c r="JX222">
        <v>30.0001</v>
      </c>
      <c r="JY222">
        <v>22.710999999999999</v>
      </c>
      <c r="JZ222">
        <v>22.680499999999999</v>
      </c>
      <c r="KA222">
        <v>-1</v>
      </c>
      <c r="KB222">
        <v>20.05</v>
      </c>
      <c r="KC222">
        <v>95.7</v>
      </c>
      <c r="KD222">
        <v>22</v>
      </c>
      <c r="KE222">
        <v>400</v>
      </c>
      <c r="KF222">
        <v>15.3735</v>
      </c>
      <c r="KG222">
        <v>100.592</v>
      </c>
      <c r="KH222">
        <v>100.53400000000001</v>
      </c>
    </row>
    <row r="223" spans="1:294" x14ac:dyDescent="0.35">
      <c r="A223">
        <v>205</v>
      </c>
      <c r="B223">
        <v>1716955589</v>
      </c>
      <c r="C223">
        <v>66603</v>
      </c>
      <c r="D223" t="s">
        <v>1259</v>
      </c>
      <c r="E223" t="s">
        <v>1260</v>
      </c>
      <c r="F223">
        <v>15</v>
      </c>
      <c r="G223">
        <v>1716955581</v>
      </c>
      <c r="H223">
        <f t="shared" si="150"/>
        <v>1.0698881939909695E-3</v>
      </c>
      <c r="I223">
        <f t="shared" si="151"/>
        <v>1.0698881939909695</v>
      </c>
      <c r="J223">
        <f t="shared" si="152"/>
        <v>6.6560986761129817</v>
      </c>
      <c r="K223">
        <f t="shared" si="153"/>
        <v>412.9006</v>
      </c>
      <c r="L223">
        <f t="shared" si="154"/>
        <v>314.61937657787013</v>
      </c>
      <c r="M223">
        <f t="shared" si="155"/>
        <v>31.640731065184337</v>
      </c>
      <c r="N223">
        <f t="shared" si="156"/>
        <v>41.524705132138351</v>
      </c>
      <c r="O223">
        <f t="shared" si="157"/>
        <v>0.11686348549196181</v>
      </c>
      <c r="P223">
        <f t="shared" si="158"/>
        <v>2.9371295765039616</v>
      </c>
      <c r="Q223">
        <f t="shared" si="159"/>
        <v>0.11434042467276846</v>
      </c>
      <c r="R223">
        <f t="shared" si="160"/>
        <v>7.1684915467212576E-2</v>
      </c>
      <c r="S223">
        <f t="shared" si="161"/>
        <v>77.179329723032524</v>
      </c>
      <c r="T223">
        <f t="shared" si="162"/>
        <v>23.577991054051942</v>
      </c>
      <c r="U223">
        <f t="shared" si="163"/>
        <v>23.577991054051942</v>
      </c>
      <c r="V223">
        <f t="shared" si="164"/>
        <v>2.9198878767920937</v>
      </c>
      <c r="W223">
        <f t="shared" si="165"/>
        <v>69.295905433876257</v>
      </c>
      <c r="X223">
        <f t="shared" si="166"/>
        <v>2.0018928338943769</v>
      </c>
      <c r="Y223">
        <f t="shared" si="167"/>
        <v>2.8889049379759224</v>
      </c>
      <c r="Z223">
        <f t="shared" si="168"/>
        <v>0.91799504289771683</v>
      </c>
      <c r="AA223">
        <f t="shared" si="169"/>
        <v>-47.182069355001758</v>
      </c>
      <c r="AB223">
        <f t="shared" si="170"/>
        <v>-28.012195836196124</v>
      </c>
      <c r="AC223">
        <f t="shared" si="171"/>
        <v>-1.9868423915767599</v>
      </c>
      <c r="AD223">
        <f t="shared" si="172"/>
        <v>-1.7778597421163056E-3</v>
      </c>
      <c r="AE223">
        <f t="shared" si="173"/>
        <v>6.6086312818648931</v>
      </c>
      <c r="AF223">
        <f t="shared" si="174"/>
        <v>0.99172324488324437</v>
      </c>
      <c r="AG223">
        <f t="shared" si="175"/>
        <v>6.6560986761129817</v>
      </c>
      <c r="AH223">
        <v>429.34165332128299</v>
      </c>
      <c r="AI223">
        <v>421.21360606060603</v>
      </c>
      <c r="AJ223">
        <v>-1.4661042506711099E-3</v>
      </c>
      <c r="AK223">
        <v>67.038709492803406</v>
      </c>
      <c r="AL223">
        <f t="shared" si="176"/>
        <v>1.0698881939909695</v>
      </c>
      <c r="AM223">
        <v>18.740609960541899</v>
      </c>
      <c r="AN223">
        <v>19.998173939393901</v>
      </c>
      <c r="AO223">
        <v>6.1191914213302496E-6</v>
      </c>
      <c r="AP223">
        <v>77.555137434588303</v>
      </c>
      <c r="AQ223">
        <v>1</v>
      </c>
      <c r="AR223">
        <v>0</v>
      </c>
      <c r="AS223">
        <f t="shared" si="177"/>
        <v>1</v>
      </c>
      <c r="AT223">
        <f t="shared" si="178"/>
        <v>0</v>
      </c>
      <c r="AU223">
        <f t="shared" si="179"/>
        <v>53751.576942789601</v>
      </c>
      <c r="AV223" t="s">
        <v>484</v>
      </c>
      <c r="AW223">
        <v>10531.5</v>
      </c>
      <c r="AX223">
        <v>1256.3007692307699</v>
      </c>
      <c r="AY223">
        <v>6278</v>
      </c>
      <c r="AZ223">
        <f t="shared" si="180"/>
        <v>0.79988837699414306</v>
      </c>
      <c r="BA223">
        <v>-1.58532174459789</v>
      </c>
      <c r="BB223" t="s">
        <v>1261</v>
      </c>
      <c r="BC223">
        <v>10515.1</v>
      </c>
      <c r="BD223">
        <v>2308.9964</v>
      </c>
      <c r="BE223">
        <v>2855.51</v>
      </c>
      <c r="BF223">
        <f t="shared" si="181"/>
        <v>0.19138913889287734</v>
      </c>
      <c r="BG223">
        <v>0.5</v>
      </c>
      <c r="BH223">
        <f t="shared" si="182"/>
        <v>336.60744552818318</v>
      </c>
      <c r="BI223">
        <f t="shared" si="183"/>
        <v>6.6560986761129817</v>
      </c>
      <c r="BJ223">
        <f t="shared" si="184"/>
        <v>32.211504572285044</v>
      </c>
      <c r="BK223">
        <f t="shared" si="185"/>
        <v>2.4483773398948305E-2</v>
      </c>
      <c r="BL223">
        <f t="shared" si="186"/>
        <v>1.1985564750254769</v>
      </c>
      <c r="BM223">
        <f t="shared" si="187"/>
        <v>1013.2723741014315</v>
      </c>
      <c r="BN223" t="s">
        <v>438</v>
      </c>
      <c r="BO223">
        <v>0</v>
      </c>
      <c r="BP223">
        <f t="shared" si="188"/>
        <v>1013.2723741014315</v>
      </c>
      <c r="BQ223">
        <f t="shared" si="189"/>
        <v>0.64515187336012425</v>
      </c>
      <c r="BR223">
        <f t="shared" si="190"/>
        <v>0.29665749538332931</v>
      </c>
      <c r="BS223">
        <f t="shared" si="191"/>
        <v>0.65007921457586504</v>
      </c>
      <c r="BT223">
        <f t="shared" si="192"/>
        <v>0.3417398983728499</v>
      </c>
      <c r="BU223">
        <f t="shared" si="193"/>
        <v>0.68154022029625594</v>
      </c>
      <c r="BV223">
        <f t="shared" si="194"/>
        <v>0.13018419805334064</v>
      </c>
      <c r="BW223">
        <f t="shared" si="195"/>
        <v>0.86981580194665931</v>
      </c>
      <c r="DF223">
        <f t="shared" si="196"/>
        <v>400.023866666667</v>
      </c>
      <c r="DG223">
        <f t="shared" si="197"/>
        <v>336.60744552818318</v>
      </c>
      <c r="DH223">
        <f t="shared" si="198"/>
        <v>0.84146840620555363</v>
      </c>
      <c r="DI223">
        <f t="shared" si="199"/>
        <v>0.19293681241110727</v>
      </c>
      <c r="DJ223">
        <v>1716955581</v>
      </c>
      <c r="DK223">
        <v>412.9006</v>
      </c>
      <c r="DL223">
        <v>421.3184</v>
      </c>
      <c r="DM223">
        <v>19.905806666666699</v>
      </c>
      <c r="DN223">
        <v>18.7399733333333</v>
      </c>
      <c r="DO223">
        <v>412.9486</v>
      </c>
      <c r="DP223">
        <v>19.5058066666667</v>
      </c>
      <c r="DQ223">
        <v>500.23386666666698</v>
      </c>
      <c r="DR223">
        <v>100.46826666666701</v>
      </c>
      <c r="DS223">
        <v>0.100018126666667</v>
      </c>
      <c r="DT223">
        <v>23.4010866666667</v>
      </c>
      <c r="DU223">
        <v>22.498926666666701</v>
      </c>
      <c r="DV223">
        <v>999.9</v>
      </c>
      <c r="DW223">
        <v>0</v>
      </c>
      <c r="DX223">
        <v>0</v>
      </c>
      <c r="DY223">
        <v>9996.46266666667</v>
      </c>
      <c r="DZ223">
        <v>0</v>
      </c>
      <c r="EA223">
        <v>0.22148200000000001</v>
      </c>
      <c r="EB223">
        <v>-8.4997326666666702</v>
      </c>
      <c r="EC223">
        <v>421.24146666666701</v>
      </c>
      <c r="ED223">
        <v>429.3648</v>
      </c>
      <c r="EE223">
        <v>1.25522933333333</v>
      </c>
      <c r="EF223">
        <v>421.3184</v>
      </c>
      <c r="EG223">
        <v>18.7399733333333</v>
      </c>
      <c r="EH223">
        <v>2.00888133333333</v>
      </c>
      <c r="EI223">
        <v>1.88277133333333</v>
      </c>
      <c r="EJ223">
        <v>17.514513333333301</v>
      </c>
      <c r="EK223">
        <v>16.49146</v>
      </c>
      <c r="EL223">
        <v>400.023866666667</v>
      </c>
      <c r="EM223">
        <v>0.950017</v>
      </c>
      <c r="EN223">
        <v>4.9983140000000002E-2</v>
      </c>
      <c r="EO223">
        <v>0</v>
      </c>
      <c r="EP223">
        <v>2309.0226666666699</v>
      </c>
      <c r="EQ223">
        <v>8.3295499999999993</v>
      </c>
      <c r="ER223">
        <v>4892.3413333333301</v>
      </c>
      <c r="ES223">
        <v>3981.5726666666701</v>
      </c>
      <c r="ET223">
        <v>37.682866666666698</v>
      </c>
      <c r="EU223">
        <v>40.811999999999998</v>
      </c>
      <c r="EV223">
        <v>39.5082666666667</v>
      </c>
      <c r="EW223">
        <v>40.999933333333303</v>
      </c>
      <c r="EX223">
        <v>40.699666666666701</v>
      </c>
      <c r="EY223">
        <v>372.11599999999999</v>
      </c>
      <c r="EZ223">
        <v>19.579999999999998</v>
      </c>
      <c r="FA223">
        <v>0</v>
      </c>
      <c r="FB223">
        <v>299</v>
      </c>
      <c r="FC223">
        <v>0</v>
      </c>
      <c r="FD223">
        <v>2308.9964</v>
      </c>
      <c r="FE223">
        <v>-1.3799999766480899</v>
      </c>
      <c r="FF223">
        <v>-7.5300000173857002</v>
      </c>
      <c r="FG223">
        <v>4892.1592000000001</v>
      </c>
      <c r="FH223">
        <v>15</v>
      </c>
      <c r="FI223">
        <v>1716955613</v>
      </c>
      <c r="FJ223" t="s">
        <v>1262</v>
      </c>
      <c r="FK223">
        <v>1716955607</v>
      </c>
      <c r="FL223">
        <v>1716955613</v>
      </c>
      <c r="FM223">
        <v>207</v>
      </c>
      <c r="FN223">
        <v>7.0000000000000007E-2</v>
      </c>
      <c r="FO223">
        <v>2E-3</v>
      </c>
      <c r="FP223">
        <v>-4.8000000000000001E-2</v>
      </c>
      <c r="FQ223">
        <v>0.4</v>
      </c>
      <c r="FR223">
        <v>421</v>
      </c>
      <c r="FS223">
        <v>19</v>
      </c>
      <c r="FT223">
        <v>0.15</v>
      </c>
      <c r="FU223">
        <v>0.04</v>
      </c>
      <c r="FV223">
        <v>-8.4977689999999999</v>
      </c>
      <c r="FW223">
        <v>-9.1064661654075892E-3</v>
      </c>
      <c r="FX223">
        <v>3.0010062962279899E-2</v>
      </c>
      <c r="FY223">
        <v>1</v>
      </c>
      <c r="FZ223">
        <v>412.82013333333299</v>
      </c>
      <c r="GA223">
        <v>-3.3000000000266601E-2</v>
      </c>
      <c r="GB223">
        <v>1.37543528463625E-2</v>
      </c>
      <c r="GC223">
        <v>1</v>
      </c>
      <c r="GD223">
        <v>1.255533</v>
      </c>
      <c r="GE223">
        <v>-4.1142857142823002E-4</v>
      </c>
      <c r="GF223">
        <v>1.4326377769694699E-3</v>
      </c>
      <c r="GG223">
        <v>1</v>
      </c>
      <c r="GH223">
        <v>0.1000145875</v>
      </c>
      <c r="GI223">
        <v>-3.6584117647075299E-4</v>
      </c>
      <c r="GJ223">
        <v>2.0928211484441301E-4</v>
      </c>
      <c r="GK223">
        <v>1</v>
      </c>
      <c r="GL223">
        <v>4</v>
      </c>
      <c r="GM223">
        <v>4</v>
      </c>
      <c r="GN223" t="s">
        <v>440</v>
      </c>
      <c r="GO223">
        <v>2.9516499999999999</v>
      </c>
      <c r="GP223">
        <v>2.8857499999999998</v>
      </c>
      <c r="GQ223">
        <v>0.10093000000000001</v>
      </c>
      <c r="GR223">
        <v>0.104861</v>
      </c>
      <c r="GS223">
        <v>0.10165399999999999</v>
      </c>
      <c r="GT223">
        <v>0.102935</v>
      </c>
      <c r="GU223">
        <v>33163.5</v>
      </c>
      <c r="GV223">
        <v>24811.200000000001</v>
      </c>
      <c r="GW223">
        <v>34669.800000000003</v>
      </c>
      <c r="GX223">
        <v>24828.799999999999</v>
      </c>
      <c r="GY223">
        <v>41672.5</v>
      </c>
      <c r="GZ223">
        <v>28483.3</v>
      </c>
      <c r="HA223">
        <v>47563.4</v>
      </c>
      <c r="HB223">
        <v>32868.1</v>
      </c>
      <c r="HC223">
        <v>2.1369500000000001</v>
      </c>
      <c r="HD223">
        <v>2.17685</v>
      </c>
      <c r="HE223">
        <v>4.5642299999999997E-2</v>
      </c>
      <c r="HF223">
        <v>0</v>
      </c>
      <c r="HG223">
        <v>21.7394</v>
      </c>
      <c r="HH223">
        <v>999.9</v>
      </c>
      <c r="HI223">
        <v>60.042000000000002</v>
      </c>
      <c r="HJ223">
        <v>26.998999999999999</v>
      </c>
      <c r="HK223">
        <v>21.388300000000001</v>
      </c>
      <c r="HL223">
        <v>61.014600000000002</v>
      </c>
      <c r="HM223">
        <v>30.468800000000002</v>
      </c>
      <c r="HN223">
        <v>1</v>
      </c>
      <c r="HO223">
        <v>-0.36235499999999998</v>
      </c>
      <c r="HP223">
        <v>-8.5239699999999996E-4</v>
      </c>
      <c r="HQ223">
        <v>20.3523</v>
      </c>
      <c r="HR223">
        <v>5.2160900000000003</v>
      </c>
      <c r="HS223">
        <v>11.9499</v>
      </c>
      <c r="HT223">
        <v>4.9893999999999998</v>
      </c>
      <c r="HU223">
        <v>3.2989799999999998</v>
      </c>
      <c r="HV223">
        <v>9999</v>
      </c>
      <c r="HW223">
        <v>999.9</v>
      </c>
      <c r="HX223">
        <v>9999</v>
      </c>
      <c r="HY223">
        <v>9999</v>
      </c>
      <c r="HZ223">
        <v>1.8702700000000001</v>
      </c>
      <c r="IA223">
        <v>1.87954</v>
      </c>
      <c r="IB223">
        <v>1.8794299999999999</v>
      </c>
      <c r="IC223">
        <v>1.8719699999999999</v>
      </c>
      <c r="ID223">
        <v>1.8760600000000001</v>
      </c>
      <c r="IE223">
        <v>1.8771899999999999</v>
      </c>
      <c r="IF223">
        <v>1.8772899999999999</v>
      </c>
      <c r="IG223">
        <v>1.8802000000000001</v>
      </c>
      <c r="IH223">
        <v>5</v>
      </c>
      <c r="II223">
        <v>0</v>
      </c>
      <c r="IJ223">
        <v>0</v>
      </c>
      <c r="IK223">
        <v>0</v>
      </c>
      <c r="IL223" t="s">
        <v>441</v>
      </c>
      <c r="IM223" t="s">
        <v>442</v>
      </c>
      <c r="IN223" t="s">
        <v>443</v>
      </c>
      <c r="IO223" t="s">
        <v>443</v>
      </c>
      <c r="IP223" t="s">
        <v>443</v>
      </c>
      <c r="IQ223" t="s">
        <v>443</v>
      </c>
      <c r="IR223">
        <v>0</v>
      </c>
      <c r="IS223">
        <v>100</v>
      </c>
      <c r="IT223">
        <v>100</v>
      </c>
      <c r="IU223">
        <v>-4.8000000000000001E-2</v>
      </c>
      <c r="IV223">
        <v>0.4</v>
      </c>
      <c r="IW223">
        <v>-1.0387519296499901</v>
      </c>
      <c r="IX223">
        <v>3.1429845563750499E-3</v>
      </c>
      <c r="IY223">
        <v>-2.6191379260519398E-6</v>
      </c>
      <c r="IZ223">
        <v>8.1946225552374905E-10</v>
      </c>
      <c r="JA223">
        <v>6.3207751908302802E-3</v>
      </c>
      <c r="JB223">
        <v>-4.0743828274618102E-2</v>
      </c>
      <c r="JC223">
        <v>3.8132344040852999E-3</v>
      </c>
      <c r="JD223">
        <v>-2.3311986755717701E-5</v>
      </c>
      <c r="JE223">
        <v>5</v>
      </c>
      <c r="JF223">
        <v>2227</v>
      </c>
      <c r="JG223">
        <v>1</v>
      </c>
      <c r="JH223">
        <v>23</v>
      </c>
      <c r="JI223">
        <v>4.4000000000000004</v>
      </c>
      <c r="JJ223">
        <v>4.5999999999999996</v>
      </c>
      <c r="JK223">
        <v>0.161133</v>
      </c>
      <c r="JL223">
        <v>4.99878</v>
      </c>
      <c r="JM223">
        <v>1.5954600000000001</v>
      </c>
      <c r="JN223">
        <v>2.3156699999999999</v>
      </c>
      <c r="JO223">
        <v>1.49658</v>
      </c>
      <c r="JP223">
        <v>2.33643</v>
      </c>
      <c r="JQ223">
        <v>29.964700000000001</v>
      </c>
      <c r="JR223">
        <v>24.3064</v>
      </c>
      <c r="JS223">
        <v>2</v>
      </c>
      <c r="JT223">
        <v>505.83699999999999</v>
      </c>
      <c r="JU223">
        <v>551.71100000000001</v>
      </c>
      <c r="JV223">
        <v>21.999700000000001</v>
      </c>
      <c r="JW223">
        <v>22.664300000000001</v>
      </c>
      <c r="JX223">
        <v>30.0002</v>
      </c>
      <c r="JY223">
        <v>22.701499999999999</v>
      </c>
      <c r="JZ223">
        <v>22.670999999999999</v>
      </c>
      <c r="KA223">
        <v>-1</v>
      </c>
      <c r="KB223">
        <v>20.05</v>
      </c>
      <c r="KC223">
        <v>95.7</v>
      </c>
      <c r="KD223">
        <v>22</v>
      </c>
      <c r="KE223">
        <v>400</v>
      </c>
      <c r="KF223">
        <v>15.3735</v>
      </c>
      <c r="KG223">
        <v>100.58799999999999</v>
      </c>
      <c r="KH223">
        <v>100.529</v>
      </c>
    </row>
    <row r="224" spans="1:294" x14ac:dyDescent="0.35">
      <c r="A224">
        <v>206</v>
      </c>
      <c r="B224">
        <v>1716955889</v>
      </c>
      <c r="C224">
        <v>66903</v>
      </c>
      <c r="D224" t="s">
        <v>1263</v>
      </c>
      <c r="E224" t="s">
        <v>1264</v>
      </c>
      <c r="F224">
        <v>15</v>
      </c>
      <c r="G224">
        <v>1716955881</v>
      </c>
      <c r="H224">
        <f t="shared" si="150"/>
        <v>1.0736972723946801E-3</v>
      </c>
      <c r="I224">
        <f t="shared" si="151"/>
        <v>1.07369727239468</v>
      </c>
      <c r="J224">
        <f t="shared" si="152"/>
        <v>6.8277887538167246</v>
      </c>
      <c r="K224">
        <f t="shared" si="153"/>
        <v>412.14139999999998</v>
      </c>
      <c r="L224">
        <f t="shared" si="154"/>
        <v>312.18008284240693</v>
      </c>
      <c r="M224">
        <f t="shared" si="155"/>
        <v>31.395101356258511</v>
      </c>
      <c r="N224">
        <f t="shared" si="156"/>
        <v>41.447938985403461</v>
      </c>
      <c r="O224">
        <f t="shared" si="157"/>
        <v>0.11770845496123095</v>
      </c>
      <c r="P224">
        <f t="shared" si="158"/>
        <v>2.9388015323111243</v>
      </c>
      <c r="Q224">
        <f t="shared" si="159"/>
        <v>0.11515062917028032</v>
      </c>
      <c r="R224">
        <f t="shared" si="160"/>
        <v>7.2194324357208919E-2</v>
      </c>
      <c r="S224">
        <f t="shared" si="161"/>
        <v>77.175096314931011</v>
      </c>
      <c r="T224">
        <f t="shared" si="162"/>
        <v>23.558257525214298</v>
      </c>
      <c r="U224">
        <f t="shared" si="163"/>
        <v>23.558257525214298</v>
      </c>
      <c r="V224">
        <f t="shared" si="164"/>
        <v>2.9164174185153162</v>
      </c>
      <c r="W224">
        <f t="shared" si="165"/>
        <v>69.364667355003292</v>
      </c>
      <c r="X224">
        <f t="shared" si="166"/>
        <v>2.0016280905623773</v>
      </c>
      <c r="Y224">
        <f t="shared" si="167"/>
        <v>2.8856594674031828</v>
      </c>
      <c r="Z224">
        <f t="shared" si="168"/>
        <v>0.91478932795293888</v>
      </c>
      <c r="AA224">
        <f t="shared" si="169"/>
        <v>-47.350049712605397</v>
      </c>
      <c r="AB224">
        <f t="shared" si="170"/>
        <v>-27.852774174509626</v>
      </c>
      <c r="AC224">
        <f t="shared" si="171"/>
        <v>-1.9740278846117123</v>
      </c>
      <c r="AD224">
        <f t="shared" si="172"/>
        <v>-1.755456795727639E-3</v>
      </c>
      <c r="AE224">
        <f t="shared" si="173"/>
        <v>6.8424770600063187</v>
      </c>
      <c r="AF224">
        <f t="shared" si="174"/>
        <v>0.99656455631737417</v>
      </c>
      <c r="AG224">
        <f t="shared" si="175"/>
        <v>6.8277887538167246</v>
      </c>
      <c r="AH224">
        <v>428.78325484938398</v>
      </c>
      <c r="AI224">
        <v>420.46567878787903</v>
      </c>
      <c r="AJ224">
        <v>-5.1931609529846197E-3</v>
      </c>
      <c r="AK224">
        <v>67.039448758625397</v>
      </c>
      <c r="AL224">
        <f t="shared" si="176"/>
        <v>1.07369727239468</v>
      </c>
      <c r="AM224">
        <v>18.730224260323599</v>
      </c>
      <c r="AN224">
        <v>19.992376969696998</v>
      </c>
      <c r="AO224">
        <v>-8.1896885735032194E-6</v>
      </c>
      <c r="AP224">
        <v>77.579806513409295</v>
      </c>
      <c r="AQ224">
        <v>1</v>
      </c>
      <c r="AR224">
        <v>0</v>
      </c>
      <c r="AS224">
        <f t="shared" si="177"/>
        <v>1</v>
      </c>
      <c r="AT224">
        <f t="shared" si="178"/>
        <v>0</v>
      </c>
      <c r="AU224">
        <f t="shared" si="179"/>
        <v>53804.02072695535</v>
      </c>
      <c r="AV224" t="s">
        <v>484</v>
      </c>
      <c r="AW224">
        <v>10531.5</v>
      </c>
      <c r="AX224">
        <v>1256.3007692307699</v>
      </c>
      <c r="AY224">
        <v>6278</v>
      </c>
      <c r="AZ224">
        <f t="shared" si="180"/>
        <v>0.79988837699414306</v>
      </c>
      <c r="BA224">
        <v>-1.58532174459789</v>
      </c>
      <c r="BB224" t="s">
        <v>1265</v>
      </c>
      <c r="BC224">
        <v>10515.1</v>
      </c>
      <c r="BD224">
        <v>2311.2392307692298</v>
      </c>
      <c r="BE224">
        <v>2854.8</v>
      </c>
      <c r="BF224">
        <f t="shared" si="181"/>
        <v>0.19040239919811208</v>
      </c>
      <c r="BG224">
        <v>0.5</v>
      </c>
      <c r="BH224">
        <f t="shared" si="182"/>
        <v>336.58874015746551</v>
      </c>
      <c r="BI224">
        <f t="shared" si="183"/>
        <v>6.8277887538167246</v>
      </c>
      <c r="BJ224">
        <f t="shared" si="184"/>
        <v>32.043651834525683</v>
      </c>
      <c r="BK224">
        <f t="shared" si="185"/>
        <v>2.4995222640183175E-2</v>
      </c>
      <c r="BL224">
        <f t="shared" si="186"/>
        <v>1.199103264677035</v>
      </c>
      <c r="BM224">
        <f t="shared" si="187"/>
        <v>1013.1829585510962</v>
      </c>
      <c r="BN224" t="s">
        <v>438</v>
      </c>
      <c r="BO224">
        <v>0</v>
      </c>
      <c r="BP224">
        <f t="shared" si="188"/>
        <v>1013.1829585510962</v>
      </c>
      <c r="BQ224">
        <f t="shared" si="189"/>
        <v>0.64509494235985143</v>
      </c>
      <c r="BR224">
        <f t="shared" si="190"/>
        <v>0.29515407220771617</v>
      </c>
      <c r="BS224">
        <f t="shared" si="191"/>
        <v>0.65020303137788016</v>
      </c>
      <c r="BT224">
        <f t="shared" si="192"/>
        <v>0.3400444359107998</v>
      </c>
      <c r="BU224">
        <f t="shared" si="193"/>
        <v>0.68168160670101108</v>
      </c>
      <c r="BV224">
        <f t="shared" si="194"/>
        <v>0.12938733131848457</v>
      </c>
      <c r="BW224">
        <f t="shared" si="195"/>
        <v>0.87061266868151543</v>
      </c>
      <c r="DF224">
        <f t="shared" si="196"/>
        <v>400.0016</v>
      </c>
      <c r="DG224">
        <f t="shared" si="197"/>
        <v>336.58874015746551</v>
      </c>
      <c r="DH224">
        <f t="shared" si="198"/>
        <v>0.84146848451972567</v>
      </c>
      <c r="DI224">
        <f t="shared" si="199"/>
        <v>0.19293696903945137</v>
      </c>
      <c r="DJ224">
        <v>1716955881</v>
      </c>
      <c r="DK224">
        <v>412.14139999999998</v>
      </c>
      <c r="DL224">
        <v>420.84126666666702</v>
      </c>
      <c r="DM224">
        <v>19.903373333333299</v>
      </c>
      <c r="DN224">
        <v>18.731833333333299</v>
      </c>
      <c r="DO224">
        <v>412.25740000000002</v>
      </c>
      <c r="DP224">
        <v>19.504373333333302</v>
      </c>
      <c r="DQ224">
        <v>500.22853333333302</v>
      </c>
      <c r="DR224">
        <v>100.467333333333</v>
      </c>
      <c r="DS224">
        <v>9.9945240000000005E-2</v>
      </c>
      <c r="DT224">
        <v>23.382459999999998</v>
      </c>
      <c r="DU224">
        <v>22.46236</v>
      </c>
      <c r="DV224">
        <v>999.9</v>
      </c>
      <c r="DW224">
        <v>0</v>
      </c>
      <c r="DX224">
        <v>0</v>
      </c>
      <c r="DY224">
        <v>10006.073333333299</v>
      </c>
      <c r="DZ224">
        <v>0</v>
      </c>
      <c r="EA224">
        <v>0.22148200000000001</v>
      </c>
      <c r="EB224">
        <v>-8.6440086666666698</v>
      </c>
      <c r="EC224">
        <v>420.60753333333298</v>
      </c>
      <c r="ED224">
        <v>428.87479999999999</v>
      </c>
      <c r="EE224">
        <v>1.2635753333333299</v>
      </c>
      <c r="EF224">
        <v>420.84126666666702</v>
      </c>
      <c r="EG224">
        <v>18.731833333333299</v>
      </c>
      <c r="EH224">
        <v>2.0088859999999999</v>
      </c>
      <c r="EI224">
        <v>1.8819366666666699</v>
      </c>
      <c r="EJ224">
        <v>17.51454</v>
      </c>
      <c r="EK224">
        <v>16.484486666666701</v>
      </c>
      <c r="EL224">
        <v>400.0016</v>
      </c>
      <c r="EM224">
        <v>0.95001460000000004</v>
      </c>
      <c r="EN224">
        <v>4.9985540000000002E-2</v>
      </c>
      <c r="EO224">
        <v>0</v>
      </c>
      <c r="EP224">
        <v>2311.26933333333</v>
      </c>
      <c r="EQ224">
        <v>8.3295499999999993</v>
      </c>
      <c r="ER224">
        <v>4897.7079999999996</v>
      </c>
      <c r="ES224">
        <v>3981.34533333333</v>
      </c>
      <c r="ET224">
        <v>37.682866666666698</v>
      </c>
      <c r="EU224">
        <v>40.811999999999998</v>
      </c>
      <c r="EV224">
        <v>39.5124</v>
      </c>
      <c r="EW224">
        <v>41.0082666666667</v>
      </c>
      <c r="EX224">
        <v>40.703800000000001</v>
      </c>
      <c r="EY224">
        <v>372.09466666666702</v>
      </c>
      <c r="EZ224">
        <v>19.579999999999998</v>
      </c>
      <c r="FA224">
        <v>0</v>
      </c>
      <c r="FB224">
        <v>298.799999952316</v>
      </c>
      <c r="FC224">
        <v>0</v>
      </c>
      <c r="FD224">
        <v>2311.2392307692298</v>
      </c>
      <c r="FE224">
        <v>-2.67829058182109</v>
      </c>
      <c r="FF224">
        <v>-3.9907692602269398</v>
      </c>
      <c r="FG224">
        <v>4897.6326923076904</v>
      </c>
      <c r="FH224">
        <v>15</v>
      </c>
      <c r="FI224">
        <v>1716955919</v>
      </c>
      <c r="FJ224" t="s">
        <v>1266</v>
      </c>
      <c r="FK224">
        <v>1716955919</v>
      </c>
      <c r="FL224">
        <v>1716955913</v>
      </c>
      <c r="FM224">
        <v>208</v>
      </c>
      <c r="FN224">
        <v>-6.9000000000000006E-2</v>
      </c>
      <c r="FO224">
        <v>0</v>
      </c>
      <c r="FP224">
        <v>-0.11600000000000001</v>
      </c>
      <c r="FQ224">
        <v>0.39900000000000002</v>
      </c>
      <c r="FR224">
        <v>421</v>
      </c>
      <c r="FS224">
        <v>19</v>
      </c>
      <c r="FT224">
        <v>0.19</v>
      </c>
      <c r="FU224">
        <v>0.04</v>
      </c>
      <c r="FV224">
        <v>-8.6244925000000006</v>
      </c>
      <c r="FW224">
        <v>-0.46473969924812297</v>
      </c>
      <c r="FX224">
        <v>5.3216077446106402E-2</v>
      </c>
      <c r="FY224">
        <v>1</v>
      </c>
      <c r="FZ224">
        <v>412.22039999999998</v>
      </c>
      <c r="GA224">
        <v>-1.65814285714288</v>
      </c>
      <c r="GB224">
        <v>0.120248520434422</v>
      </c>
      <c r="GC224">
        <v>0</v>
      </c>
      <c r="GD224">
        <v>1.2626569999999999</v>
      </c>
      <c r="GE224">
        <v>2.4582857142857399E-2</v>
      </c>
      <c r="GF224">
        <v>2.5462150341241802E-3</v>
      </c>
      <c r="GG224">
        <v>1</v>
      </c>
      <c r="GH224">
        <v>9.9955600000000006E-2</v>
      </c>
      <c r="GI224">
        <v>3.0998823529345798E-4</v>
      </c>
      <c r="GJ224">
        <v>1.9631551135862999E-4</v>
      </c>
      <c r="GK224">
        <v>1</v>
      </c>
      <c r="GL224">
        <v>3</v>
      </c>
      <c r="GM224">
        <v>4</v>
      </c>
      <c r="GN224" t="s">
        <v>448</v>
      </c>
      <c r="GO224">
        <v>2.9516</v>
      </c>
      <c r="GP224">
        <v>2.8857900000000001</v>
      </c>
      <c r="GQ224">
        <v>0.100785</v>
      </c>
      <c r="GR224">
        <v>0.104756</v>
      </c>
      <c r="GS224">
        <v>0.101616</v>
      </c>
      <c r="GT224">
        <v>0.102869</v>
      </c>
      <c r="GU224">
        <v>33168.1</v>
      </c>
      <c r="GV224">
        <v>24814.5</v>
      </c>
      <c r="GW224">
        <v>34669.1</v>
      </c>
      <c r="GX224">
        <v>24829.200000000001</v>
      </c>
      <c r="GY224">
        <v>41675.800000000003</v>
      </c>
      <c r="GZ224">
        <v>28486.1</v>
      </c>
      <c r="HA224">
        <v>47565.1</v>
      </c>
      <c r="HB224">
        <v>32868.9</v>
      </c>
      <c r="HC224">
        <v>2.13687</v>
      </c>
      <c r="HD224">
        <v>2.1768000000000001</v>
      </c>
      <c r="HE224">
        <v>4.7080200000000003E-2</v>
      </c>
      <c r="HF224">
        <v>0</v>
      </c>
      <c r="HG224">
        <v>21.689800000000002</v>
      </c>
      <c r="HH224">
        <v>999.9</v>
      </c>
      <c r="HI224">
        <v>60.06</v>
      </c>
      <c r="HJ224">
        <v>26.998999999999999</v>
      </c>
      <c r="HK224">
        <v>21.395199999999999</v>
      </c>
      <c r="HL224">
        <v>61.674599999999998</v>
      </c>
      <c r="HM224">
        <v>31.6266</v>
      </c>
      <c r="HN224">
        <v>1</v>
      </c>
      <c r="HO224">
        <v>-0.36273899999999998</v>
      </c>
      <c r="HP224">
        <v>4.12854E-3</v>
      </c>
      <c r="HQ224">
        <v>20.3523</v>
      </c>
      <c r="HR224">
        <v>5.2147399999999999</v>
      </c>
      <c r="HS224">
        <v>11.950100000000001</v>
      </c>
      <c r="HT224">
        <v>4.9882</v>
      </c>
      <c r="HU224">
        <v>3.2989999999999999</v>
      </c>
      <c r="HV224">
        <v>9999</v>
      </c>
      <c r="HW224">
        <v>999.9</v>
      </c>
      <c r="HX224">
        <v>9999</v>
      </c>
      <c r="HY224">
        <v>9999</v>
      </c>
      <c r="HZ224">
        <v>1.87026</v>
      </c>
      <c r="IA224">
        <v>1.8795200000000001</v>
      </c>
      <c r="IB224">
        <v>1.8794299999999999</v>
      </c>
      <c r="IC224">
        <v>1.87195</v>
      </c>
      <c r="ID224">
        <v>1.8760699999999999</v>
      </c>
      <c r="IE224">
        <v>1.8771800000000001</v>
      </c>
      <c r="IF224">
        <v>1.8773</v>
      </c>
      <c r="IG224">
        <v>1.88019</v>
      </c>
      <c r="IH224">
        <v>5</v>
      </c>
      <c r="II224">
        <v>0</v>
      </c>
      <c r="IJ224">
        <v>0</v>
      </c>
      <c r="IK224">
        <v>0</v>
      </c>
      <c r="IL224" t="s">
        <v>441</v>
      </c>
      <c r="IM224" t="s">
        <v>442</v>
      </c>
      <c r="IN224" t="s">
        <v>443</v>
      </c>
      <c r="IO224" t="s">
        <v>443</v>
      </c>
      <c r="IP224" t="s">
        <v>443</v>
      </c>
      <c r="IQ224" t="s">
        <v>443</v>
      </c>
      <c r="IR224">
        <v>0</v>
      </c>
      <c r="IS224">
        <v>100</v>
      </c>
      <c r="IT224">
        <v>100</v>
      </c>
      <c r="IU224">
        <v>-0.11600000000000001</v>
      </c>
      <c r="IV224">
        <v>0.39900000000000002</v>
      </c>
      <c r="IW224">
        <v>-0.96814334980022598</v>
      </c>
      <c r="IX224">
        <v>3.1429845563750499E-3</v>
      </c>
      <c r="IY224">
        <v>-2.6191379260519398E-6</v>
      </c>
      <c r="IZ224">
        <v>8.1946225552374905E-10</v>
      </c>
      <c r="JA224">
        <v>8.0574537483814497E-3</v>
      </c>
      <c r="JB224">
        <v>-4.0743828274618102E-2</v>
      </c>
      <c r="JC224">
        <v>3.8132344040852999E-3</v>
      </c>
      <c r="JD224">
        <v>-2.3311986755717701E-5</v>
      </c>
      <c r="JE224">
        <v>5</v>
      </c>
      <c r="JF224">
        <v>2227</v>
      </c>
      <c r="JG224">
        <v>1</v>
      </c>
      <c r="JH224">
        <v>23</v>
      </c>
      <c r="JI224">
        <v>4.7</v>
      </c>
      <c r="JJ224">
        <v>4.5999999999999996</v>
      </c>
      <c r="JK224">
        <v>0.161133</v>
      </c>
      <c r="JL224">
        <v>4.99878</v>
      </c>
      <c r="JM224">
        <v>1.5954600000000001</v>
      </c>
      <c r="JN224">
        <v>2.3156699999999999</v>
      </c>
      <c r="JO224">
        <v>1.49658</v>
      </c>
      <c r="JP224">
        <v>2.49878</v>
      </c>
      <c r="JQ224">
        <v>29.964700000000001</v>
      </c>
      <c r="JR224">
        <v>24.323899999999998</v>
      </c>
      <c r="JS224">
        <v>2</v>
      </c>
      <c r="JT224">
        <v>505.82900000000001</v>
      </c>
      <c r="JU224">
        <v>551.71699999999998</v>
      </c>
      <c r="JV224">
        <v>21.999700000000001</v>
      </c>
      <c r="JW224">
        <v>22.671900000000001</v>
      </c>
      <c r="JX224">
        <v>30</v>
      </c>
      <c r="JY224">
        <v>22.705400000000001</v>
      </c>
      <c r="JZ224">
        <v>22.674800000000001</v>
      </c>
      <c r="KA224">
        <v>-1</v>
      </c>
      <c r="KB224">
        <v>20.05</v>
      </c>
      <c r="KC224">
        <v>95.7</v>
      </c>
      <c r="KD224">
        <v>22</v>
      </c>
      <c r="KE224">
        <v>400</v>
      </c>
      <c r="KF224">
        <v>15.3735</v>
      </c>
      <c r="KG224">
        <v>100.589</v>
      </c>
      <c r="KH224">
        <v>100.53100000000001</v>
      </c>
    </row>
    <row r="225" spans="1:294" x14ac:dyDescent="0.35">
      <c r="A225">
        <v>207</v>
      </c>
      <c r="B225">
        <v>1716956189</v>
      </c>
      <c r="C225">
        <v>67203</v>
      </c>
      <c r="D225" t="s">
        <v>1267</v>
      </c>
      <c r="E225" t="s">
        <v>1268</v>
      </c>
      <c r="F225">
        <v>15</v>
      </c>
      <c r="G225">
        <v>1716956181</v>
      </c>
      <c r="H225">
        <f t="shared" si="150"/>
        <v>1.0808695795199602E-3</v>
      </c>
      <c r="I225">
        <f t="shared" si="151"/>
        <v>1.0808695795199601</v>
      </c>
      <c r="J225">
        <f t="shared" si="152"/>
        <v>6.6491500920302737</v>
      </c>
      <c r="K225">
        <f t="shared" si="153"/>
        <v>412.60886666666698</v>
      </c>
      <c r="L225">
        <f t="shared" si="154"/>
        <v>315.36918287242776</v>
      </c>
      <c r="M225">
        <f t="shared" si="155"/>
        <v>31.714008543170213</v>
      </c>
      <c r="N225">
        <f t="shared" si="156"/>
        <v>41.492580230160783</v>
      </c>
      <c r="O225">
        <f t="shared" si="157"/>
        <v>0.11809014033456017</v>
      </c>
      <c r="P225">
        <f t="shared" si="158"/>
        <v>2.9406637734003525</v>
      </c>
      <c r="Q225">
        <f t="shared" si="159"/>
        <v>0.11551748684316911</v>
      </c>
      <c r="R225">
        <f t="shared" si="160"/>
        <v>7.2424903921787964E-2</v>
      </c>
      <c r="S225">
        <f t="shared" si="161"/>
        <v>77.171214109526815</v>
      </c>
      <c r="T225">
        <f t="shared" si="162"/>
        <v>23.573852053039456</v>
      </c>
      <c r="U225">
        <f t="shared" si="163"/>
        <v>23.573852053039456</v>
      </c>
      <c r="V225">
        <f t="shared" si="164"/>
        <v>2.9191596677580249</v>
      </c>
      <c r="W225">
        <f t="shared" si="165"/>
        <v>69.277963919641891</v>
      </c>
      <c r="X225">
        <f t="shared" si="166"/>
        <v>2.0012489255512103</v>
      </c>
      <c r="Y225">
        <f t="shared" si="167"/>
        <v>2.8887236464866866</v>
      </c>
      <c r="Z225">
        <f t="shared" si="168"/>
        <v>0.91791074220681468</v>
      </c>
      <c r="AA225">
        <f t="shared" si="169"/>
        <v>-47.666348456830242</v>
      </c>
      <c r="AB225">
        <f t="shared" si="170"/>
        <v>-27.554595897830687</v>
      </c>
      <c r="AC225">
        <f t="shared" si="171"/>
        <v>-1.9519858473014859</v>
      </c>
      <c r="AD225">
        <f t="shared" si="172"/>
        <v>-1.716092435600558E-3</v>
      </c>
      <c r="AE225">
        <f t="shared" si="173"/>
        <v>6.5234479028421051</v>
      </c>
      <c r="AF225">
        <f t="shared" si="174"/>
        <v>1.0013697098393879</v>
      </c>
      <c r="AG225">
        <f t="shared" si="175"/>
        <v>6.6491500920302737</v>
      </c>
      <c r="AH225">
        <v>428.91071092101203</v>
      </c>
      <c r="AI225">
        <v>420.79462424242399</v>
      </c>
      <c r="AJ225">
        <v>-2.1021127646776599E-3</v>
      </c>
      <c r="AK225">
        <v>67.039144456742306</v>
      </c>
      <c r="AL225">
        <f t="shared" si="176"/>
        <v>1.0808695795199601</v>
      </c>
      <c r="AM225">
        <v>18.723628113924502</v>
      </c>
      <c r="AN225">
        <v>19.994159393939398</v>
      </c>
      <c r="AO225">
        <v>1.0825579642818699E-6</v>
      </c>
      <c r="AP225">
        <v>77.567887376518598</v>
      </c>
      <c r="AQ225">
        <v>1</v>
      </c>
      <c r="AR225">
        <v>0</v>
      </c>
      <c r="AS225">
        <f t="shared" si="177"/>
        <v>1</v>
      </c>
      <c r="AT225">
        <f t="shared" si="178"/>
        <v>0</v>
      </c>
      <c r="AU225">
        <f t="shared" si="179"/>
        <v>53855.392436973692</v>
      </c>
      <c r="AV225" t="s">
        <v>484</v>
      </c>
      <c r="AW225">
        <v>10531.5</v>
      </c>
      <c r="AX225">
        <v>1256.3007692307699</v>
      </c>
      <c r="AY225">
        <v>6278</v>
      </c>
      <c r="AZ225">
        <f t="shared" si="180"/>
        <v>0.79988837699414306</v>
      </c>
      <c r="BA225">
        <v>-1.58532174459789</v>
      </c>
      <c r="BB225" t="s">
        <v>1269</v>
      </c>
      <c r="BC225">
        <v>10511.8</v>
      </c>
      <c r="BD225">
        <v>2314.3203846153901</v>
      </c>
      <c r="BE225">
        <v>2857.05</v>
      </c>
      <c r="BF225">
        <f t="shared" si="181"/>
        <v>0.18996153913463543</v>
      </c>
      <c r="BG225">
        <v>0.5</v>
      </c>
      <c r="BH225">
        <f t="shared" si="182"/>
        <v>336.57155138809645</v>
      </c>
      <c r="BI225">
        <f t="shared" si="183"/>
        <v>6.6491500920302737</v>
      </c>
      <c r="BJ225">
        <f t="shared" si="184"/>
        <v>31.967824965307422</v>
      </c>
      <c r="BK225">
        <f t="shared" si="185"/>
        <v>2.4465739313579409E-2</v>
      </c>
      <c r="BL225">
        <f t="shared" si="186"/>
        <v>1.1973714145709735</v>
      </c>
      <c r="BM225">
        <f t="shared" si="187"/>
        <v>1013.4662191330128</v>
      </c>
      <c r="BN225" t="s">
        <v>438</v>
      </c>
      <c r="BO225">
        <v>0</v>
      </c>
      <c r="BP225">
        <f t="shared" si="188"/>
        <v>1013.4662191330128</v>
      </c>
      <c r="BQ225">
        <f t="shared" si="189"/>
        <v>0.64527529475052492</v>
      </c>
      <c r="BR225">
        <f t="shared" si="190"/>
        <v>0.29438836521407186</v>
      </c>
      <c r="BS225">
        <f t="shared" si="191"/>
        <v>0.64981062756835839</v>
      </c>
      <c r="BT225">
        <f t="shared" si="192"/>
        <v>0.33904724422313459</v>
      </c>
      <c r="BU225">
        <f t="shared" si="193"/>
        <v>0.68123355119298423</v>
      </c>
      <c r="BV225">
        <f t="shared" si="194"/>
        <v>0.12891588625048397</v>
      </c>
      <c r="BW225">
        <f t="shared" si="195"/>
        <v>0.871084113749516</v>
      </c>
      <c r="DF225">
        <f t="shared" si="196"/>
        <v>399.98113333333299</v>
      </c>
      <c r="DG225">
        <f t="shared" si="197"/>
        <v>336.57155138809645</v>
      </c>
      <c r="DH225">
        <f t="shared" si="198"/>
        <v>0.84146856773768686</v>
      </c>
      <c r="DI225">
        <f t="shared" si="199"/>
        <v>0.19293713547537381</v>
      </c>
      <c r="DJ225">
        <v>1716956181</v>
      </c>
      <c r="DK225">
        <v>412.60886666666698</v>
      </c>
      <c r="DL225">
        <v>420.92906666666698</v>
      </c>
      <c r="DM225">
        <v>19.900739999999999</v>
      </c>
      <c r="DN225">
        <v>18.72354</v>
      </c>
      <c r="DO225">
        <v>412.57086666666697</v>
      </c>
      <c r="DP225">
        <v>19.502739999999999</v>
      </c>
      <c r="DQ225">
        <v>500.22513333333302</v>
      </c>
      <c r="DR225">
        <v>100.4616</v>
      </c>
      <c r="DS225">
        <v>9.9933166666666698E-2</v>
      </c>
      <c r="DT225">
        <v>23.4000466666667</v>
      </c>
      <c r="DU225">
        <v>22.492446666666702</v>
      </c>
      <c r="DV225">
        <v>999.9</v>
      </c>
      <c r="DW225">
        <v>0</v>
      </c>
      <c r="DX225">
        <v>0</v>
      </c>
      <c r="DY225">
        <v>10017.253333333299</v>
      </c>
      <c r="DZ225">
        <v>0</v>
      </c>
      <c r="EA225">
        <v>0.22148200000000001</v>
      </c>
      <c r="EB225">
        <v>-8.48657866666667</v>
      </c>
      <c r="EC225">
        <v>420.85713333333302</v>
      </c>
      <c r="ED225">
        <v>428.96086666666702</v>
      </c>
      <c r="EE225">
        <v>1.270394</v>
      </c>
      <c r="EF225">
        <v>420.92906666666698</v>
      </c>
      <c r="EG225">
        <v>18.72354</v>
      </c>
      <c r="EH225">
        <v>2.0086206666666699</v>
      </c>
      <c r="EI225">
        <v>1.8809940000000001</v>
      </c>
      <c r="EJ225">
        <v>17.512460000000001</v>
      </c>
      <c r="EK225">
        <v>16.4766266666667</v>
      </c>
      <c r="EL225">
        <v>399.98113333333299</v>
      </c>
      <c r="EM225">
        <v>0.95001239999999998</v>
      </c>
      <c r="EN225">
        <v>4.9987793333333301E-2</v>
      </c>
      <c r="EO225">
        <v>0</v>
      </c>
      <c r="EP225">
        <v>2314.3560000000002</v>
      </c>
      <c r="EQ225">
        <v>8.3295499999999993</v>
      </c>
      <c r="ER225">
        <v>4905.11333333333</v>
      </c>
      <c r="ES225">
        <v>3981.13666666667</v>
      </c>
      <c r="ET225">
        <v>37.6871333333333</v>
      </c>
      <c r="EU225">
        <v>40.807866666666698</v>
      </c>
      <c r="EV225">
        <v>39.5082666666667</v>
      </c>
      <c r="EW225">
        <v>41.0041333333333</v>
      </c>
      <c r="EX225">
        <v>40.699599999999997</v>
      </c>
      <c r="EY225">
        <v>372.072</v>
      </c>
      <c r="EZ225">
        <v>19.579999999999998</v>
      </c>
      <c r="FA225">
        <v>0</v>
      </c>
      <c r="FB225">
        <v>298.60000014305098</v>
      </c>
      <c r="FC225">
        <v>0</v>
      </c>
      <c r="FD225">
        <v>2314.3203846153901</v>
      </c>
      <c r="FE225">
        <v>-2.4317948783171599</v>
      </c>
      <c r="FF225">
        <v>-4.6287179317679898</v>
      </c>
      <c r="FG225">
        <v>4905.46653846154</v>
      </c>
      <c r="FH225">
        <v>15</v>
      </c>
      <c r="FI225">
        <v>1716956214</v>
      </c>
      <c r="FJ225" t="s">
        <v>1270</v>
      </c>
      <c r="FK225">
        <v>1716956214</v>
      </c>
      <c r="FL225">
        <v>1716956209</v>
      </c>
      <c r="FM225">
        <v>209</v>
      </c>
      <c r="FN225">
        <v>0.155</v>
      </c>
      <c r="FO225">
        <v>0</v>
      </c>
      <c r="FP225">
        <v>3.7999999999999999E-2</v>
      </c>
      <c r="FQ225">
        <v>0.39800000000000002</v>
      </c>
      <c r="FR225">
        <v>421</v>
      </c>
      <c r="FS225">
        <v>19</v>
      </c>
      <c r="FT225">
        <v>0.31</v>
      </c>
      <c r="FU225">
        <v>0.05</v>
      </c>
      <c r="FV225">
        <v>-8.4858554999999996</v>
      </c>
      <c r="FW225">
        <v>6.0239548872187201E-2</v>
      </c>
      <c r="FX225">
        <v>3.71942357731678E-2</v>
      </c>
      <c r="FY225">
        <v>1</v>
      </c>
      <c r="FZ225">
        <v>412.44933333333302</v>
      </c>
      <c r="GA225">
        <v>-0.224999999999521</v>
      </c>
      <c r="GB225">
        <v>1.9848313670322099E-2</v>
      </c>
      <c r="GC225">
        <v>1</v>
      </c>
      <c r="GD225">
        <v>1.2703930000000001</v>
      </c>
      <c r="GE225">
        <v>3.4890225563923801E-3</v>
      </c>
      <c r="GF225">
        <v>8.1048812452744201E-4</v>
      </c>
      <c r="GG225">
        <v>1</v>
      </c>
      <c r="GH225">
        <v>9.9922200000000003E-2</v>
      </c>
      <c r="GI225">
        <v>5.0525294117608496E-4</v>
      </c>
      <c r="GJ225">
        <v>1.9501073688389501E-4</v>
      </c>
      <c r="GK225">
        <v>1</v>
      </c>
      <c r="GL225">
        <v>4</v>
      </c>
      <c r="GM225">
        <v>4</v>
      </c>
      <c r="GN225" t="s">
        <v>440</v>
      </c>
      <c r="GO225">
        <v>2.9516900000000001</v>
      </c>
      <c r="GP225">
        <v>2.8860399999999999</v>
      </c>
      <c r="GQ225">
        <v>0.10084600000000001</v>
      </c>
      <c r="GR225">
        <v>0.10478999999999999</v>
      </c>
      <c r="GS225">
        <v>0.101627</v>
      </c>
      <c r="GT225">
        <v>0.102863</v>
      </c>
      <c r="GU225">
        <v>33167.300000000003</v>
      </c>
      <c r="GV225">
        <v>24813.7</v>
      </c>
      <c r="GW225">
        <v>34670.5</v>
      </c>
      <c r="GX225">
        <v>24829.3</v>
      </c>
      <c r="GY225">
        <v>41675.1</v>
      </c>
      <c r="GZ225">
        <v>28486.2</v>
      </c>
      <c r="HA225">
        <v>47565</v>
      </c>
      <c r="HB225">
        <v>32868.800000000003</v>
      </c>
      <c r="HC225">
        <v>2.1368499999999999</v>
      </c>
      <c r="HD225">
        <v>2.1769799999999999</v>
      </c>
      <c r="HE225">
        <v>4.6566099999999999E-2</v>
      </c>
      <c r="HF225">
        <v>0</v>
      </c>
      <c r="HG225">
        <v>21.7254</v>
      </c>
      <c r="HH225">
        <v>999.9</v>
      </c>
      <c r="HI225">
        <v>60.042000000000002</v>
      </c>
      <c r="HJ225">
        <v>26.998999999999999</v>
      </c>
      <c r="HK225">
        <v>21.3888</v>
      </c>
      <c r="HL225">
        <v>61.134599999999999</v>
      </c>
      <c r="HM225">
        <v>30.737200000000001</v>
      </c>
      <c r="HN225">
        <v>1</v>
      </c>
      <c r="HO225">
        <v>-0.36249199999999998</v>
      </c>
      <c r="HP225">
        <v>1.02941E-2</v>
      </c>
      <c r="HQ225">
        <v>20.352699999999999</v>
      </c>
      <c r="HR225">
        <v>5.2160900000000003</v>
      </c>
      <c r="HS225">
        <v>11.950100000000001</v>
      </c>
      <c r="HT225">
        <v>4.9893000000000001</v>
      </c>
      <c r="HU225">
        <v>3.2989999999999999</v>
      </c>
      <c r="HV225">
        <v>9999</v>
      </c>
      <c r="HW225">
        <v>999.9</v>
      </c>
      <c r="HX225">
        <v>9999</v>
      </c>
      <c r="HY225">
        <v>9999</v>
      </c>
      <c r="HZ225">
        <v>1.87025</v>
      </c>
      <c r="IA225">
        <v>1.8795599999999999</v>
      </c>
      <c r="IB225">
        <v>1.8794299999999999</v>
      </c>
      <c r="IC225">
        <v>1.87195</v>
      </c>
      <c r="ID225">
        <v>1.8760600000000001</v>
      </c>
      <c r="IE225">
        <v>1.8771899999999999</v>
      </c>
      <c r="IF225">
        <v>1.8773</v>
      </c>
      <c r="IG225">
        <v>1.88019</v>
      </c>
      <c r="IH225">
        <v>5</v>
      </c>
      <c r="II225">
        <v>0</v>
      </c>
      <c r="IJ225">
        <v>0</v>
      </c>
      <c r="IK225">
        <v>0</v>
      </c>
      <c r="IL225" t="s">
        <v>441</v>
      </c>
      <c r="IM225" t="s">
        <v>442</v>
      </c>
      <c r="IN225" t="s">
        <v>443</v>
      </c>
      <c r="IO225" t="s">
        <v>443</v>
      </c>
      <c r="IP225" t="s">
        <v>443</v>
      </c>
      <c r="IQ225" t="s">
        <v>443</v>
      </c>
      <c r="IR225">
        <v>0</v>
      </c>
      <c r="IS225">
        <v>100</v>
      </c>
      <c r="IT225">
        <v>100</v>
      </c>
      <c r="IU225">
        <v>3.7999999999999999E-2</v>
      </c>
      <c r="IV225">
        <v>0.39800000000000002</v>
      </c>
      <c r="IW225">
        <v>-1.0367139153930101</v>
      </c>
      <c r="IX225">
        <v>3.1429845563750499E-3</v>
      </c>
      <c r="IY225">
        <v>-2.6191379260519398E-6</v>
      </c>
      <c r="IZ225">
        <v>8.1946225552374905E-10</v>
      </c>
      <c r="JA225">
        <v>8.3343261592032005E-3</v>
      </c>
      <c r="JB225">
        <v>-4.0743828274618102E-2</v>
      </c>
      <c r="JC225">
        <v>3.8132344040852999E-3</v>
      </c>
      <c r="JD225">
        <v>-2.3311986755717701E-5</v>
      </c>
      <c r="JE225">
        <v>5</v>
      </c>
      <c r="JF225">
        <v>2227</v>
      </c>
      <c r="JG225">
        <v>1</v>
      </c>
      <c r="JH225">
        <v>23</v>
      </c>
      <c r="JI225">
        <v>4.5</v>
      </c>
      <c r="JJ225">
        <v>4.5999999999999996</v>
      </c>
      <c r="JK225">
        <v>0.161133</v>
      </c>
      <c r="JL225">
        <v>4.99878</v>
      </c>
      <c r="JM225">
        <v>1.5954600000000001</v>
      </c>
      <c r="JN225">
        <v>2.3156699999999999</v>
      </c>
      <c r="JO225">
        <v>1.49658</v>
      </c>
      <c r="JP225">
        <v>2.2631800000000002</v>
      </c>
      <c r="JQ225">
        <v>29.943300000000001</v>
      </c>
      <c r="JR225">
        <v>24.3064</v>
      </c>
      <c r="JS225">
        <v>2</v>
      </c>
      <c r="JT225">
        <v>505.77699999999999</v>
      </c>
      <c r="JU225">
        <v>551.798</v>
      </c>
      <c r="JV225">
        <v>21.9999</v>
      </c>
      <c r="JW225">
        <v>22.6662</v>
      </c>
      <c r="JX225">
        <v>30.0002</v>
      </c>
      <c r="JY225">
        <v>22.701499999999999</v>
      </c>
      <c r="JZ225">
        <v>22.670999999999999</v>
      </c>
      <c r="KA225">
        <v>-1</v>
      </c>
      <c r="KB225">
        <v>20.05</v>
      </c>
      <c r="KC225">
        <v>95.7</v>
      </c>
      <c r="KD225">
        <v>22</v>
      </c>
      <c r="KE225">
        <v>400</v>
      </c>
      <c r="KF225">
        <v>15.3735</v>
      </c>
      <c r="KG225">
        <v>100.59</v>
      </c>
      <c r="KH225">
        <v>100.53100000000001</v>
      </c>
    </row>
    <row r="226" spans="1:294" x14ac:dyDescent="0.35">
      <c r="A226">
        <v>208</v>
      </c>
      <c r="B226">
        <v>1716956489</v>
      </c>
      <c r="C226">
        <v>67503</v>
      </c>
      <c r="D226" t="s">
        <v>1271</v>
      </c>
      <c r="E226" t="s">
        <v>1272</v>
      </c>
      <c r="F226">
        <v>15</v>
      </c>
      <c r="G226">
        <v>1716956480.5</v>
      </c>
      <c r="H226">
        <f t="shared" si="150"/>
        <v>1.0844566006185993E-3</v>
      </c>
      <c r="I226">
        <f t="shared" si="151"/>
        <v>1.0844566006185992</v>
      </c>
      <c r="J226">
        <f t="shared" si="152"/>
        <v>6.8982467072164972</v>
      </c>
      <c r="K226">
        <f t="shared" si="153"/>
        <v>411.84381250000001</v>
      </c>
      <c r="L226">
        <f t="shared" si="154"/>
        <v>311.67699525220053</v>
      </c>
      <c r="M226">
        <f t="shared" si="155"/>
        <v>31.344221913409402</v>
      </c>
      <c r="N226">
        <f t="shared" si="156"/>
        <v>41.417634439843802</v>
      </c>
      <c r="O226">
        <f t="shared" si="157"/>
        <v>0.11868862276053514</v>
      </c>
      <c r="P226">
        <f t="shared" si="158"/>
        <v>2.9387821004764758</v>
      </c>
      <c r="Q226">
        <f t="shared" si="159"/>
        <v>0.11608851132003069</v>
      </c>
      <c r="R226">
        <f t="shared" si="160"/>
        <v>7.2784185076046698E-2</v>
      </c>
      <c r="S226">
        <f t="shared" si="161"/>
        <v>77.173109197566646</v>
      </c>
      <c r="T226">
        <f t="shared" si="162"/>
        <v>23.565357722270143</v>
      </c>
      <c r="U226">
        <f t="shared" si="163"/>
        <v>23.565357722270143</v>
      </c>
      <c r="V226">
        <f t="shared" si="164"/>
        <v>2.9176656866067545</v>
      </c>
      <c r="W226">
        <f t="shared" si="165"/>
        <v>69.307903966132145</v>
      </c>
      <c r="X226">
        <f t="shared" si="166"/>
        <v>2.0011864038482989</v>
      </c>
      <c r="Y226">
        <f t="shared" si="167"/>
        <v>2.8873855495993568</v>
      </c>
      <c r="Z226">
        <f t="shared" si="168"/>
        <v>0.91647928275845558</v>
      </c>
      <c r="AA226">
        <f t="shared" si="169"/>
        <v>-47.824536087280229</v>
      </c>
      <c r="AB226">
        <f t="shared" si="170"/>
        <v>-27.407615178729976</v>
      </c>
      <c r="AC226">
        <f t="shared" si="171"/>
        <v>-1.9426578487162769</v>
      </c>
      <c r="AD226">
        <f t="shared" si="172"/>
        <v>-1.6999171598399698E-3</v>
      </c>
      <c r="AE226">
        <f t="shared" si="173"/>
        <v>6.7693811644975437</v>
      </c>
      <c r="AF226">
        <f t="shared" si="174"/>
        <v>1.0056775337447095</v>
      </c>
      <c r="AG226">
        <f t="shared" si="175"/>
        <v>6.8982467072164972</v>
      </c>
      <c r="AH226">
        <v>428.44470066164598</v>
      </c>
      <c r="AI226">
        <v>420.18952121212101</v>
      </c>
      <c r="AJ226">
        <v>-3.2339507613986997E-2</v>
      </c>
      <c r="AK226">
        <v>67.039130048447007</v>
      </c>
      <c r="AL226">
        <f t="shared" si="176"/>
        <v>1.0844566006185992</v>
      </c>
      <c r="AM226">
        <v>18.717332869858101</v>
      </c>
      <c r="AN226">
        <v>19.9920636363636</v>
      </c>
      <c r="AO226">
        <v>-6.8588568411206005E-7</v>
      </c>
      <c r="AP226">
        <v>77.567396399922998</v>
      </c>
      <c r="AQ226">
        <v>1</v>
      </c>
      <c r="AR226">
        <v>0</v>
      </c>
      <c r="AS226">
        <f t="shared" si="177"/>
        <v>1</v>
      </c>
      <c r="AT226">
        <f t="shared" si="178"/>
        <v>0</v>
      </c>
      <c r="AU226">
        <f t="shared" si="179"/>
        <v>53801.630368682971</v>
      </c>
      <c r="AV226" t="s">
        <v>484</v>
      </c>
      <c r="AW226">
        <v>10531.5</v>
      </c>
      <c r="AX226">
        <v>1256.3007692307699</v>
      </c>
      <c r="AY226">
        <v>6278</v>
      </c>
      <c r="AZ226">
        <f t="shared" si="180"/>
        <v>0.79988837699414306</v>
      </c>
      <c r="BA226">
        <v>-1.58532174459789</v>
      </c>
      <c r="BB226" t="s">
        <v>1273</v>
      </c>
      <c r="BC226">
        <v>10516.9</v>
      </c>
      <c r="BD226">
        <v>2316.5852</v>
      </c>
      <c r="BE226">
        <v>2857.49</v>
      </c>
      <c r="BF226">
        <f t="shared" si="181"/>
        <v>0.18929368081778053</v>
      </c>
      <c r="BG226">
        <v>0.5</v>
      </c>
      <c r="BH226">
        <f t="shared" si="182"/>
        <v>336.57994272378335</v>
      </c>
      <c r="BI226">
        <f t="shared" si="183"/>
        <v>6.8982467072164972</v>
      </c>
      <c r="BJ226">
        <f t="shared" si="184"/>
        <v>31.856228123811348</v>
      </c>
      <c r="BK226">
        <f t="shared" si="185"/>
        <v>2.52052109319434E-2</v>
      </c>
      <c r="BL226">
        <f t="shared" si="186"/>
        <v>1.1970330604831514</v>
      </c>
      <c r="BM226">
        <f t="shared" si="187"/>
        <v>1013.5215786628913</v>
      </c>
      <c r="BN226" t="s">
        <v>438</v>
      </c>
      <c r="BO226">
        <v>0</v>
      </c>
      <c r="BP226">
        <f t="shared" si="188"/>
        <v>1013.5215786628913</v>
      </c>
      <c r="BQ226">
        <f t="shared" si="189"/>
        <v>0.64531054223710616</v>
      </c>
      <c r="BR226">
        <f t="shared" si="190"/>
        <v>0.29333734446915094</v>
      </c>
      <c r="BS226">
        <f t="shared" si="191"/>
        <v>0.64973388173395452</v>
      </c>
      <c r="BT226">
        <f t="shared" si="192"/>
        <v>0.33781441294115055</v>
      </c>
      <c r="BU226">
        <f t="shared" si="193"/>
        <v>0.68114593144919244</v>
      </c>
      <c r="BV226">
        <f t="shared" si="194"/>
        <v>0.12833705768609513</v>
      </c>
      <c r="BW226">
        <f t="shared" si="195"/>
        <v>0.87166294231390484</v>
      </c>
      <c r="DF226">
        <f t="shared" si="196"/>
        <v>399.99112500000001</v>
      </c>
      <c r="DG226">
        <f t="shared" si="197"/>
        <v>336.57994272378335</v>
      </c>
      <c r="DH226">
        <f t="shared" si="198"/>
        <v>0.8414685268923987</v>
      </c>
      <c r="DI226">
        <f t="shared" si="199"/>
        <v>0.19293705378479745</v>
      </c>
      <c r="DJ226">
        <v>1716956480.5</v>
      </c>
      <c r="DK226">
        <v>411.84381250000001</v>
      </c>
      <c r="DL226">
        <v>420.46</v>
      </c>
      <c r="DM226">
        <v>19.899162499999999</v>
      </c>
      <c r="DN226">
        <v>18.716925</v>
      </c>
      <c r="DO226">
        <v>411.94881249999997</v>
      </c>
      <c r="DP226">
        <v>19.5011625</v>
      </c>
      <c r="DQ226">
        <v>500.23725000000002</v>
      </c>
      <c r="DR226">
        <v>100.466375</v>
      </c>
      <c r="DS226">
        <v>9.9988225E-2</v>
      </c>
      <c r="DT226">
        <v>23.392368749999999</v>
      </c>
      <c r="DU226">
        <v>22.4786</v>
      </c>
      <c r="DV226">
        <v>999.9</v>
      </c>
      <c r="DW226">
        <v>0</v>
      </c>
      <c r="DX226">
        <v>0</v>
      </c>
      <c r="DY226">
        <v>10006.058125</v>
      </c>
      <c r="DZ226">
        <v>0</v>
      </c>
      <c r="EA226">
        <v>0.22148200000000001</v>
      </c>
      <c r="EB226">
        <v>-8.4855025000000008</v>
      </c>
      <c r="EC226">
        <v>420.37868750000001</v>
      </c>
      <c r="ED226">
        <v>428.47993750000001</v>
      </c>
      <c r="EE226">
        <v>1.27482125</v>
      </c>
      <c r="EF226">
        <v>420.46</v>
      </c>
      <c r="EG226">
        <v>18.716925</v>
      </c>
      <c r="EH226">
        <v>2.0085000000000002</v>
      </c>
      <c r="EI226">
        <v>1.8804237500000001</v>
      </c>
      <c r="EJ226">
        <v>17.51149375</v>
      </c>
      <c r="EK226">
        <v>16.47185</v>
      </c>
      <c r="EL226">
        <v>399.99112500000001</v>
      </c>
      <c r="EM226">
        <v>0.95001218750000005</v>
      </c>
      <c r="EN226">
        <v>4.9987993750000001E-2</v>
      </c>
      <c r="EO226">
        <v>0</v>
      </c>
      <c r="EP226">
        <v>2316.6237500000002</v>
      </c>
      <c r="EQ226">
        <v>8.3295499999999993</v>
      </c>
      <c r="ER226">
        <v>4910.4212500000003</v>
      </c>
      <c r="ES226">
        <v>3981.2362499999999</v>
      </c>
      <c r="ET226">
        <v>37.686999999999998</v>
      </c>
      <c r="EU226">
        <v>40.811999999999998</v>
      </c>
      <c r="EV226">
        <v>39.507750000000001</v>
      </c>
      <c r="EW226">
        <v>41.007750000000001</v>
      </c>
      <c r="EX226">
        <v>40.690937499999997</v>
      </c>
      <c r="EY226">
        <v>372.083125</v>
      </c>
      <c r="EZ226">
        <v>19.579999999999998</v>
      </c>
      <c r="FA226">
        <v>0</v>
      </c>
      <c r="FB226">
        <v>299</v>
      </c>
      <c r="FC226">
        <v>0</v>
      </c>
      <c r="FD226">
        <v>2316.5852</v>
      </c>
      <c r="FE226">
        <v>-2.44000000727757</v>
      </c>
      <c r="FF226">
        <v>-4.0153846559531203</v>
      </c>
      <c r="FG226">
        <v>4910.1235999999999</v>
      </c>
      <c r="FH226">
        <v>15</v>
      </c>
      <c r="FI226">
        <v>1716956522</v>
      </c>
      <c r="FJ226" t="s">
        <v>1274</v>
      </c>
      <c r="FK226">
        <v>1716956522</v>
      </c>
      <c r="FL226">
        <v>1716956521</v>
      </c>
      <c r="FM226">
        <v>210</v>
      </c>
      <c r="FN226">
        <v>-0.14299999999999999</v>
      </c>
      <c r="FO226">
        <v>1E-3</v>
      </c>
      <c r="FP226">
        <v>-0.105</v>
      </c>
      <c r="FQ226">
        <v>0.39800000000000002</v>
      </c>
      <c r="FR226">
        <v>421</v>
      </c>
      <c r="FS226">
        <v>19</v>
      </c>
      <c r="FT226">
        <v>0.32</v>
      </c>
      <c r="FU226">
        <v>0.09</v>
      </c>
      <c r="FV226">
        <v>-8.4614590476190497</v>
      </c>
      <c r="FW226">
        <v>-0.55711480519480805</v>
      </c>
      <c r="FX226">
        <v>6.5699270265191706E-2</v>
      </c>
      <c r="FY226">
        <v>0</v>
      </c>
      <c r="FZ226">
        <v>412.01687500000003</v>
      </c>
      <c r="GA226">
        <v>-1.1811176470589599</v>
      </c>
      <c r="GB226">
        <v>9.1537475249216904E-2</v>
      </c>
      <c r="GC226">
        <v>0</v>
      </c>
      <c r="GD226">
        <v>1.2744795238095199</v>
      </c>
      <c r="GE226">
        <v>6.9576623376631204E-3</v>
      </c>
      <c r="GF226">
        <v>1.39495852879294E-3</v>
      </c>
      <c r="GG226">
        <v>1</v>
      </c>
      <c r="GH226">
        <v>9.9969306666666702E-2</v>
      </c>
      <c r="GI226">
        <v>2.1143357142854799E-3</v>
      </c>
      <c r="GJ226">
        <v>2.7627191066451702E-4</v>
      </c>
      <c r="GK226">
        <v>1</v>
      </c>
      <c r="GL226">
        <v>2</v>
      </c>
      <c r="GM226">
        <v>4</v>
      </c>
      <c r="GN226" t="s">
        <v>457</v>
      </c>
      <c r="GO226">
        <v>2.9516200000000001</v>
      </c>
      <c r="GP226">
        <v>2.8858199999999998</v>
      </c>
      <c r="GQ226">
        <v>0.100705</v>
      </c>
      <c r="GR226">
        <v>0.10468</v>
      </c>
      <c r="GS226">
        <v>0.10162400000000001</v>
      </c>
      <c r="GT226">
        <v>0.102828</v>
      </c>
      <c r="GU226">
        <v>33171</v>
      </c>
      <c r="GV226">
        <v>24816.799999999999</v>
      </c>
      <c r="GW226">
        <v>34669</v>
      </c>
      <c r="GX226">
        <v>24829.4</v>
      </c>
      <c r="GY226">
        <v>41675.199999999997</v>
      </c>
      <c r="GZ226">
        <v>28488.3</v>
      </c>
      <c r="HA226">
        <v>47564.800000000003</v>
      </c>
      <c r="HB226">
        <v>32869.9</v>
      </c>
      <c r="HC226">
        <v>2.1369799999999999</v>
      </c>
      <c r="HD226">
        <v>2.1769500000000002</v>
      </c>
      <c r="HE226">
        <v>4.60483E-2</v>
      </c>
      <c r="HF226">
        <v>0</v>
      </c>
      <c r="HG226">
        <v>21.707899999999999</v>
      </c>
      <c r="HH226">
        <v>999.9</v>
      </c>
      <c r="HI226">
        <v>60.06</v>
      </c>
      <c r="HJ226">
        <v>26.978999999999999</v>
      </c>
      <c r="HK226">
        <v>21.368300000000001</v>
      </c>
      <c r="HL226">
        <v>61.5246</v>
      </c>
      <c r="HM226">
        <v>31.277999999999999</v>
      </c>
      <c r="HN226">
        <v>1</v>
      </c>
      <c r="HO226">
        <v>-0.36263000000000001</v>
      </c>
      <c r="HP226">
        <v>-3.2843099999999999E-3</v>
      </c>
      <c r="HQ226">
        <v>20.352399999999999</v>
      </c>
      <c r="HR226">
        <v>5.21265</v>
      </c>
      <c r="HS226">
        <v>11.950100000000001</v>
      </c>
      <c r="HT226">
        <v>4.9894999999999996</v>
      </c>
      <c r="HU226">
        <v>3.2989999999999999</v>
      </c>
      <c r="HV226">
        <v>9999</v>
      </c>
      <c r="HW226">
        <v>999.9</v>
      </c>
      <c r="HX226">
        <v>9999</v>
      </c>
      <c r="HY226">
        <v>9999</v>
      </c>
      <c r="HZ226">
        <v>1.87026</v>
      </c>
      <c r="IA226">
        <v>1.8795500000000001</v>
      </c>
      <c r="IB226">
        <v>1.8794299999999999</v>
      </c>
      <c r="IC226">
        <v>1.8719699999999999</v>
      </c>
      <c r="ID226">
        <v>1.8760699999999999</v>
      </c>
      <c r="IE226">
        <v>1.8771599999999999</v>
      </c>
      <c r="IF226">
        <v>1.8773</v>
      </c>
      <c r="IG226">
        <v>1.8802000000000001</v>
      </c>
      <c r="IH226">
        <v>5</v>
      </c>
      <c r="II226">
        <v>0</v>
      </c>
      <c r="IJ226">
        <v>0</v>
      </c>
      <c r="IK226">
        <v>0</v>
      </c>
      <c r="IL226" t="s">
        <v>441</v>
      </c>
      <c r="IM226" t="s">
        <v>442</v>
      </c>
      <c r="IN226" t="s">
        <v>443</v>
      </c>
      <c r="IO226" t="s">
        <v>443</v>
      </c>
      <c r="IP226" t="s">
        <v>443</v>
      </c>
      <c r="IQ226" t="s">
        <v>443</v>
      </c>
      <c r="IR226">
        <v>0</v>
      </c>
      <c r="IS226">
        <v>100</v>
      </c>
      <c r="IT226">
        <v>100</v>
      </c>
      <c r="IU226">
        <v>-0.105</v>
      </c>
      <c r="IV226">
        <v>0.39800000000000002</v>
      </c>
      <c r="IW226">
        <v>-0.881928649661466</v>
      </c>
      <c r="IX226">
        <v>3.1429845563750499E-3</v>
      </c>
      <c r="IY226">
        <v>-2.6191379260519398E-6</v>
      </c>
      <c r="IZ226">
        <v>8.1946225552374905E-10</v>
      </c>
      <c r="JA226">
        <v>7.8657189653831092E-3</v>
      </c>
      <c r="JB226">
        <v>-4.0743828274618102E-2</v>
      </c>
      <c r="JC226">
        <v>3.8132344040852999E-3</v>
      </c>
      <c r="JD226">
        <v>-2.3311986755717701E-5</v>
      </c>
      <c r="JE226">
        <v>5</v>
      </c>
      <c r="JF226">
        <v>2227</v>
      </c>
      <c r="JG226">
        <v>1</v>
      </c>
      <c r="JH226">
        <v>23</v>
      </c>
      <c r="JI226">
        <v>4.5999999999999996</v>
      </c>
      <c r="JJ226">
        <v>4.7</v>
      </c>
      <c r="JK226">
        <v>0.161133</v>
      </c>
      <c r="JL226">
        <v>4.99878</v>
      </c>
      <c r="JM226">
        <v>1.5954600000000001</v>
      </c>
      <c r="JN226">
        <v>2.3156699999999999</v>
      </c>
      <c r="JO226">
        <v>1.49658</v>
      </c>
      <c r="JP226">
        <v>2.2973599999999998</v>
      </c>
      <c r="JQ226">
        <v>29.943300000000001</v>
      </c>
      <c r="JR226">
        <v>24.315200000000001</v>
      </c>
      <c r="JS226">
        <v>2</v>
      </c>
      <c r="JT226">
        <v>505.87</v>
      </c>
      <c r="JU226">
        <v>551.80100000000004</v>
      </c>
      <c r="JV226">
        <v>21.9999</v>
      </c>
      <c r="JW226">
        <v>22.67</v>
      </c>
      <c r="JX226">
        <v>30</v>
      </c>
      <c r="JY226">
        <v>22.703399999999998</v>
      </c>
      <c r="JZ226">
        <v>22.672899999999998</v>
      </c>
      <c r="KA226">
        <v>-1</v>
      </c>
      <c r="KB226">
        <v>20.05</v>
      </c>
      <c r="KC226">
        <v>95.7</v>
      </c>
      <c r="KD226">
        <v>22</v>
      </c>
      <c r="KE226">
        <v>400</v>
      </c>
      <c r="KF226">
        <v>15.3735</v>
      </c>
      <c r="KG226">
        <v>100.58799999999999</v>
      </c>
      <c r="KH226">
        <v>100.533</v>
      </c>
    </row>
    <row r="227" spans="1:294" x14ac:dyDescent="0.35">
      <c r="A227">
        <v>209</v>
      </c>
      <c r="B227">
        <v>1716956789.0999999</v>
      </c>
      <c r="C227">
        <v>67803.099999904603</v>
      </c>
      <c r="D227" t="s">
        <v>1275</v>
      </c>
      <c r="E227" t="s">
        <v>1276</v>
      </c>
      <c r="F227">
        <v>15</v>
      </c>
      <c r="G227">
        <v>1716956780.5999999</v>
      </c>
      <c r="H227">
        <f t="shared" si="150"/>
        <v>1.0876929842662797E-3</v>
      </c>
      <c r="I227">
        <f t="shared" si="151"/>
        <v>1.0876929842662797</v>
      </c>
      <c r="J227">
        <f t="shared" si="152"/>
        <v>6.5652704073081223</v>
      </c>
      <c r="K227">
        <f t="shared" si="153"/>
        <v>412.02687500000002</v>
      </c>
      <c r="L227">
        <f t="shared" si="154"/>
        <v>316.57761253860991</v>
      </c>
      <c r="M227">
        <f t="shared" si="155"/>
        <v>31.83845516199446</v>
      </c>
      <c r="N227">
        <f t="shared" si="156"/>
        <v>41.43786125629552</v>
      </c>
      <c r="O227">
        <f t="shared" si="157"/>
        <v>0.1189402010540298</v>
      </c>
      <c r="P227">
        <f t="shared" si="158"/>
        <v>2.9359675280664299</v>
      </c>
      <c r="Q227">
        <f t="shared" si="159"/>
        <v>0.11632674212124254</v>
      </c>
      <c r="R227">
        <f t="shared" si="160"/>
        <v>7.2934239851506891E-2</v>
      </c>
      <c r="S227">
        <f t="shared" si="161"/>
        <v>77.177774787970435</v>
      </c>
      <c r="T227">
        <f t="shared" si="162"/>
        <v>23.561023517834624</v>
      </c>
      <c r="U227">
        <f t="shared" si="163"/>
        <v>23.561023517834624</v>
      </c>
      <c r="V227">
        <f t="shared" si="164"/>
        <v>2.9169036452949633</v>
      </c>
      <c r="W227">
        <f t="shared" si="165"/>
        <v>69.265522468249642</v>
      </c>
      <c r="X227">
        <f t="shared" si="166"/>
        <v>1.9995191918307662</v>
      </c>
      <c r="Y227">
        <f t="shared" si="167"/>
        <v>2.886745267455852</v>
      </c>
      <c r="Z227">
        <f t="shared" si="168"/>
        <v>0.91738445346419706</v>
      </c>
      <c r="AA227">
        <f t="shared" si="169"/>
        <v>-47.967260606142936</v>
      </c>
      <c r="AB227">
        <f t="shared" si="170"/>
        <v>-27.277024528992175</v>
      </c>
      <c r="AC227">
        <f t="shared" si="171"/>
        <v>-1.9351765946952419</v>
      </c>
      <c r="AD227">
        <f t="shared" si="172"/>
        <v>-1.6869418599121389E-3</v>
      </c>
      <c r="AE227">
        <f t="shared" si="173"/>
        <v>6.545187901104514</v>
      </c>
      <c r="AF227">
        <f t="shared" si="174"/>
        <v>1.0074901356294208</v>
      </c>
      <c r="AG227">
        <f t="shared" si="175"/>
        <v>6.5652704073081223</v>
      </c>
      <c r="AH227">
        <v>428.44465748496901</v>
      </c>
      <c r="AI227">
        <v>420.410393939394</v>
      </c>
      <c r="AJ227">
        <v>1.73584421921448E-3</v>
      </c>
      <c r="AK227">
        <v>67.039368471874994</v>
      </c>
      <c r="AL227">
        <f t="shared" si="176"/>
        <v>1.0876929842662797</v>
      </c>
      <c r="AM227">
        <v>18.697397948832599</v>
      </c>
      <c r="AN227">
        <v>19.975955151515201</v>
      </c>
      <c r="AO227">
        <v>3.0662799372244901E-6</v>
      </c>
      <c r="AP227">
        <v>77.5763134417207</v>
      </c>
      <c r="AQ227">
        <v>1</v>
      </c>
      <c r="AR227">
        <v>0</v>
      </c>
      <c r="AS227">
        <f t="shared" si="177"/>
        <v>1</v>
      </c>
      <c r="AT227">
        <f t="shared" si="178"/>
        <v>0</v>
      </c>
      <c r="AU227">
        <f t="shared" si="179"/>
        <v>53719.773926047237</v>
      </c>
      <c r="AV227" t="s">
        <v>484</v>
      </c>
      <c r="AW227">
        <v>10531.5</v>
      </c>
      <c r="AX227">
        <v>1256.3007692307699</v>
      </c>
      <c r="AY227">
        <v>6278</v>
      </c>
      <c r="AZ227">
        <f t="shared" si="180"/>
        <v>0.79988837699414306</v>
      </c>
      <c r="BA227">
        <v>-1.58532174459789</v>
      </c>
      <c r="BB227" t="s">
        <v>1277</v>
      </c>
      <c r="BC227">
        <v>10515</v>
      </c>
      <c r="BD227">
        <v>2319.5275999999999</v>
      </c>
      <c r="BE227">
        <v>2859.45</v>
      </c>
      <c r="BF227">
        <f t="shared" si="181"/>
        <v>0.18882036755320075</v>
      </c>
      <c r="BG227">
        <v>0.5</v>
      </c>
      <c r="BH227">
        <f t="shared" si="182"/>
        <v>336.6005745814852</v>
      </c>
      <c r="BI227">
        <f t="shared" si="183"/>
        <v>6.5652704073081223</v>
      </c>
      <c r="BJ227">
        <f t="shared" si="184"/>
        <v>31.7785221055473</v>
      </c>
      <c r="BK227">
        <f t="shared" si="185"/>
        <v>2.4214433270175226E-2</v>
      </c>
      <c r="BL227">
        <f t="shared" si="186"/>
        <v>1.1955271118571755</v>
      </c>
      <c r="BM227">
        <f t="shared" si="187"/>
        <v>1013.7680466074075</v>
      </c>
      <c r="BN227" t="s">
        <v>438</v>
      </c>
      <c r="BO227">
        <v>0</v>
      </c>
      <c r="BP227">
        <f t="shared" si="188"/>
        <v>1013.7680466074075</v>
      </c>
      <c r="BQ227">
        <f t="shared" si="189"/>
        <v>0.64546746870642691</v>
      </c>
      <c r="BR227">
        <f t="shared" si="190"/>
        <v>0.29253274054479189</v>
      </c>
      <c r="BS227">
        <f t="shared" si="191"/>
        <v>0.64939197783579383</v>
      </c>
      <c r="BT227">
        <f t="shared" si="192"/>
        <v>0.33678860934295685</v>
      </c>
      <c r="BU227">
        <f t="shared" si="193"/>
        <v>0.6807556253177558</v>
      </c>
      <c r="BV227">
        <f t="shared" si="194"/>
        <v>0.12785376856511871</v>
      </c>
      <c r="BW227">
        <f t="shared" si="195"/>
        <v>0.87214623143488135</v>
      </c>
      <c r="DF227">
        <f t="shared" si="196"/>
        <v>400.01568750000001</v>
      </c>
      <c r="DG227">
        <f t="shared" si="197"/>
        <v>336.6005745814852</v>
      </c>
      <c r="DH227">
        <f t="shared" si="198"/>
        <v>0.84146843511352343</v>
      </c>
      <c r="DI227">
        <f t="shared" si="199"/>
        <v>0.19293687022704686</v>
      </c>
      <c r="DJ227">
        <v>1716956780.5999999</v>
      </c>
      <c r="DK227">
        <v>412.02687500000002</v>
      </c>
      <c r="DL227">
        <v>420.37543749999998</v>
      </c>
      <c r="DM227">
        <v>19.881712499999999</v>
      </c>
      <c r="DN227">
        <v>18.697299999999998</v>
      </c>
      <c r="DO227">
        <v>412.06487499999997</v>
      </c>
      <c r="DP227">
        <v>19.484712500000001</v>
      </c>
      <c r="DQ227">
        <v>500.22750000000002</v>
      </c>
      <c r="DR227">
        <v>100.47075</v>
      </c>
      <c r="DS227">
        <v>0.10002285625</v>
      </c>
      <c r="DT227">
        <v>23.388693750000002</v>
      </c>
      <c r="DU227">
        <v>22.476875</v>
      </c>
      <c r="DV227">
        <v>999.9</v>
      </c>
      <c r="DW227">
        <v>0</v>
      </c>
      <c r="DX227">
        <v>0</v>
      </c>
      <c r="DY227">
        <v>9989.6043750000008</v>
      </c>
      <c r="DZ227">
        <v>0</v>
      </c>
      <c r="EA227">
        <v>0.22148200000000001</v>
      </c>
      <c r="EB227">
        <v>-8.4278543750000008</v>
      </c>
      <c r="EC227">
        <v>420.34406250000001</v>
      </c>
      <c r="ED227">
        <v>428.38512500000002</v>
      </c>
      <c r="EE227">
        <v>1.2778406250000001</v>
      </c>
      <c r="EF227">
        <v>420.37543749999998</v>
      </c>
      <c r="EG227">
        <v>18.697299999999998</v>
      </c>
      <c r="EH227">
        <v>2.0069181249999999</v>
      </c>
      <c r="EI227">
        <v>1.8785331249999999</v>
      </c>
      <c r="EJ227">
        <v>17.499025</v>
      </c>
      <c r="EK227">
        <v>16.456062500000002</v>
      </c>
      <c r="EL227">
        <v>400.01568750000001</v>
      </c>
      <c r="EM227">
        <v>0.95001662499999995</v>
      </c>
      <c r="EN227">
        <v>4.9983518749999997E-2</v>
      </c>
      <c r="EO227">
        <v>0</v>
      </c>
      <c r="EP227">
        <v>2319.56</v>
      </c>
      <c r="EQ227">
        <v>8.3295499999999993</v>
      </c>
      <c r="ER227">
        <v>4917.4137499999997</v>
      </c>
      <c r="ES227">
        <v>3981.4893750000001</v>
      </c>
      <c r="ET227">
        <v>37.694937500000002</v>
      </c>
      <c r="EU227">
        <v>40.819812499999998</v>
      </c>
      <c r="EV227">
        <v>39.515500000000003</v>
      </c>
      <c r="EW227">
        <v>41.015500000000003</v>
      </c>
      <c r="EX227">
        <v>40.702687500000003</v>
      </c>
      <c r="EY227">
        <v>372.10812499999997</v>
      </c>
      <c r="EZ227">
        <v>19.579999999999998</v>
      </c>
      <c r="FA227">
        <v>0</v>
      </c>
      <c r="FB227">
        <v>298.799999952316</v>
      </c>
      <c r="FC227">
        <v>0</v>
      </c>
      <c r="FD227">
        <v>2319.5275999999999</v>
      </c>
      <c r="FE227">
        <v>-2.6761538530524902</v>
      </c>
      <c r="FF227">
        <v>-5.7646154239448801</v>
      </c>
      <c r="FG227">
        <v>4917.2964000000002</v>
      </c>
      <c r="FH227">
        <v>15</v>
      </c>
      <c r="FI227">
        <v>1716956813.0999999</v>
      </c>
      <c r="FJ227" t="s">
        <v>1278</v>
      </c>
      <c r="FK227">
        <v>1716956813.0999999</v>
      </c>
      <c r="FL227">
        <v>1716956809.0999999</v>
      </c>
      <c r="FM227">
        <v>211</v>
      </c>
      <c r="FN227">
        <v>6.8000000000000005E-2</v>
      </c>
      <c r="FO227">
        <v>-1E-3</v>
      </c>
      <c r="FP227">
        <v>-3.7999999999999999E-2</v>
      </c>
      <c r="FQ227">
        <v>0.39700000000000002</v>
      </c>
      <c r="FR227">
        <v>420</v>
      </c>
      <c r="FS227">
        <v>19</v>
      </c>
      <c r="FT227">
        <v>0.2</v>
      </c>
      <c r="FU227">
        <v>0.08</v>
      </c>
      <c r="FV227">
        <v>-8.4357054999999992</v>
      </c>
      <c r="FW227">
        <v>6.2496992481197403E-2</v>
      </c>
      <c r="FX227">
        <v>3.12414929980947E-2</v>
      </c>
      <c r="FY227">
        <v>1</v>
      </c>
      <c r="FZ227">
        <v>411.94380000000001</v>
      </c>
      <c r="GA227">
        <v>0.75128571428561797</v>
      </c>
      <c r="GB227">
        <v>5.7061604136814902E-2</v>
      </c>
      <c r="GC227">
        <v>1</v>
      </c>
      <c r="GD227">
        <v>1.2782344999999999</v>
      </c>
      <c r="GE227">
        <v>-1.1416691729323599E-2</v>
      </c>
      <c r="GF227">
        <v>1.6489132026883499E-3</v>
      </c>
      <c r="GG227">
        <v>1</v>
      </c>
      <c r="GH227">
        <v>0.10002285625</v>
      </c>
      <c r="GI227">
        <v>3.7537941176486099E-4</v>
      </c>
      <c r="GJ227">
        <v>2.1737333659153701E-4</v>
      </c>
      <c r="GK227">
        <v>1</v>
      </c>
      <c r="GL227">
        <v>4</v>
      </c>
      <c r="GM227">
        <v>4</v>
      </c>
      <c r="GN227" t="s">
        <v>440</v>
      </c>
      <c r="GO227">
        <v>2.9516200000000001</v>
      </c>
      <c r="GP227">
        <v>2.88584</v>
      </c>
      <c r="GQ227">
        <v>0.100787</v>
      </c>
      <c r="GR227">
        <v>0.104722</v>
      </c>
      <c r="GS227">
        <v>0.101573</v>
      </c>
      <c r="GT227">
        <v>0.102785</v>
      </c>
      <c r="GU227">
        <v>33169.800000000003</v>
      </c>
      <c r="GV227">
        <v>24817.3</v>
      </c>
      <c r="GW227">
        <v>34670.9</v>
      </c>
      <c r="GX227">
        <v>24831</v>
      </c>
      <c r="GY227">
        <v>41676.800000000003</v>
      </c>
      <c r="GZ227">
        <v>28490.5</v>
      </c>
      <c r="HA227">
        <v>47563.8</v>
      </c>
      <c r="HB227">
        <v>32871</v>
      </c>
      <c r="HC227">
        <v>2.1370300000000002</v>
      </c>
      <c r="HD227">
        <v>2.1771199999999999</v>
      </c>
      <c r="HE227">
        <v>4.6305399999999997E-2</v>
      </c>
      <c r="HF227">
        <v>0</v>
      </c>
      <c r="HG227">
        <v>21.717300000000002</v>
      </c>
      <c r="HH227">
        <v>999.9</v>
      </c>
      <c r="HI227">
        <v>60.042000000000002</v>
      </c>
      <c r="HJ227">
        <v>26.978999999999999</v>
      </c>
      <c r="HK227">
        <v>21.361000000000001</v>
      </c>
      <c r="HL227">
        <v>61.4101</v>
      </c>
      <c r="HM227">
        <v>31.169899999999998</v>
      </c>
      <c r="HN227">
        <v>1</v>
      </c>
      <c r="HO227">
        <v>-0.36333799999999999</v>
      </c>
      <c r="HP227">
        <v>5.2559900000000003E-3</v>
      </c>
      <c r="HQ227">
        <v>20.352399999999999</v>
      </c>
      <c r="HR227">
        <v>5.2165400000000002</v>
      </c>
      <c r="HS227">
        <v>11.950100000000001</v>
      </c>
      <c r="HT227">
        <v>4.98935</v>
      </c>
      <c r="HU227">
        <v>3.2989999999999999</v>
      </c>
      <c r="HV227">
        <v>9999</v>
      </c>
      <c r="HW227">
        <v>999.9</v>
      </c>
      <c r="HX227">
        <v>9999</v>
      </c>
      <c r="HY227">
        <v>9999</v>
      </c>
      <c r="HZ227">
        <v>1.8702700000000001</v>
      </c>
      <c r="IA227">
        <v>1.8795500000000001</v>
      </c>
      <c r="IB227">
        <v>1.87944</v>
      </c>
      <c r="IC227">
        <v>1.8719600000000001</v>
      </c>
      <c r="ID227">
        <v>1.8760699999999999</v>
      </c>
      <c r="IE227">
        <v>1.87723</v>
      </c>
      <c r="IF227">
        <v>1.8773299999999999</v>
      </c>
      <c r="IG227">
        <v>1.88019</v>
      </c>
      <c r="IH227">
        <v>5</v>
      </c>
      <c r="II227">
        <v>0</v>
      </c>
      <c r="IJ227">
        <v>0</v>
      </c>
      <c r="IK227">
        <v>0</v>
      </c>
      <c r="IL227" t="s">
        <v>441</v>
      </c>
      <c r="IM227" t="s">
        <v>442</v>
      </c>
      <c r="IN227" t="s">
        <v>443</v>
      </c>
      <c r="IO227" t="s">
        <v>443</v>
      </c>
      <c r="IP227" t="s">
        <v>443</v>
      </c>
      <c r="IQ227" t="s">
        <v>443</v>
      </c>
      <c r="IR227">
        <v>0</v>
      </c>
      <c r="IS227">
        <v>100</v>
      </c>
      <c r="IT227">
        <v>100</v>
      </c>
      <c r="IU227">
        <v>-3.7999999999999999E-2</v>
      </c>
      <c r="IV227">
        <v>0.39700000000000002</v>
      </c>
      <c r="IW227">
        <v>-1.0250250071451601</v>
      </c>
      <c r="IX227">
        <v>3.1429845563750499E-3</v>
      </c>
      <c r="IY227">
        <v>-2.6191379260519398E-6</v>
      </c>
      <c r="IZ227">
        <v>8.1946225552374905E-10</v>
      </c>
      <c r="JA227">
        <v>9.05822135293953E-3</v>
      </c>
      <c r="JB227">
        <v>-4.0743828274618102E-2</v>
      </c>
      <c r="JC227">
        <v>3.8132344040852999E-3</v>
      </c>
      <c r="JD227">
        <v>-2.3311986755717701E-5</v>
      </c>
      <c r="JE227">
        <v>5</v>
      </c>
      <c r="JF227">
        <v>2227</v>
      </c>
      <c r="JG227">
        <v>1</v>
      </c>
      <c r="JH227">
        <v>23</v>
      </c>
      <c r="JI227">
        <v>4.5</v>
      </c>
      <c r="JJ227">
        <v>4.5</v>
      </c>
      <c r="JK227">
        <v>0.161133</v>
      </c>
      <c r="JL227">
        <v>4.99878</v>
      </c>
      <c r="JM227">
        <v>1.5954600000000001</v>
      </c>
      <c r="JN227">
        <v>2.3156699999999999</v>
      </c>
      <c r="JO227">
        <v>1.49658</v>
      </c>
      <c r="JP227">
        <v>2.4377399999999998</v>
      </c>
      <c r="JQ227">
        <v>29.943300000000001</v>
      </c>
      <c r="JR227">
        <v>24.315200000000001</v>
      </c>
      <c r="JS227">
        <v>2</v>
      </c>
      <c r="JT227">
        <v>505.887</v>
      </c>
      <c r="JU227">
        <v>551.90200000000004</v>
      </c>
      <c r="JV227">
        <v>22</v>
      </c>
      <c r="JW227">
        <v>22.668099999999999</v>
      </c>
      <c r="JX227">
        <v>30</v>
      </c>
      <c r="JY227">
        <v>22.702000000000002</v>
      </c>
      <c r="JZ227">
        <v>22.670999999999999</v>
      </c>
      <c r="KA227">
        <v>-1</v>
      </c>
      <c r="KB227">
        <v>20.05</v>
      </c>
      <c r="KC227">
        <v>95.7</v>
      </c>
      <c r="KD227">
        <v>22</v>
      </c>
      <c r="KE227">
        <v>400</v>
      </c>
      <c r="KF227">
        <v>15.3735</v>
      </c>
      <c r="KG227">
        <v>100.589</v>
      </c>
      <c r="KH227">
        <v>100.538</v>
      </c>
    </row>
    <row r="228" spans="1:294" x14ac:dyDescent="0.35">
      <c r="A228">
        <v>210</v>
      </c>
      <c r="B228">
        <v>1716957388.0999999</v>
      </c>
      <c r="C228">
        <v>68402.099999904603</v>
      </c>
      <c r="D228" t="s">
        <v>1279</v>
      </c>
      <c r="E228" t="s">
        <v>1280</v>
      </c>
      <c r="F228">
        <v>15</v>
      </c>
      <c r="G228">
        <v>1716957379.5999999</v>
      </c>
      <c r="H228">
        <f t="shared" si="150"/>
        <v>9.323923676335745E-4</v>
      </c>
      <c r="I228">
        <f t="shared" si="151"/>
        <v>0.93239236763357447</v>
      </c>
      <c r="J228">
        <f t="shared" si="152"/>
        <v>-1.7944950895140326</v>
      </c>
      <c r="K228">
        <f t="shared" si="153"/>
        <v>421.81093750000002</v>
      </c>
      <c r="L228">
        <f t="shared" si="154"/>
        <v>441.75816188874535</v>
      </c>
      <c r="M228">
        <f t="shared" si="155"/>
        <v>44.428906405794606</v>
      </c>
      <c r="N228">
        <f t="shared" si="156"/>
        <v>42.422755887524964</v>
      </c>
      <c r="O228">
        <f t="shared" si="157"/>
        <v>0.11369834194065795</v>
      </c>
      <c r="P228">
        <f t="shared" si="158"/>
        <v>2.9391349285053243</v>
      </c>
      <c r="Q228">
        <f t="shared" si="159"/>
        <v>0.11131018790807296</v>
      </c>
      <c r="R228">
        <f t="shared" si="160"/>
        <v>6.9779255689440628E-2</v>
      </c>
      <c r="S228">
        <f t="shared" si="161"/>
        <v>0.15826145</v>
      </c>
      <c r="T228">
        <f t="shared" si="162"/>
        <v>22.915169993033953</v>
      </c>
      <c r="U228">
        <f t="shared" si="163"/>
        <v>22.915169993033953</v>
      </c>
      <c r="V228">
        <f t="shared" si="164"/>
        <v>2.8052765738656187</v>
      </c>
      <c r="W228">
        <f t="shared" si="165"/>
        <v>69.658759037807471</v>
      </c>
      <c r="X228">
        <f t="shared" si="166"/>
        <v>1.9828792641978623</v>
      </c>
      <c r="Y228">
        <f t="shared" si="167"/>
        <v>2.8465612818649979</v>
      </c>
      <c r="Z228">
        <f t="shared" si="168"/>
        <v>0.82239730966775637</v>
      </c>
      <c r="AA228">
        <f t="shared" si="169"/>
        <v>-41.118503412640635</v>
      </c>
      <c r="AB228">
        <f t="shared" si="170"/>
        <v>38.25768606900985</v>
      </c>
      <c r="AC228">
        <f t="shared" si="171"/>
        <v>2.6992527901029688</v>
      </c>
      <c r="AD228">
        <f t="shared" si="172"/>
        <v>-3.3031035278128229E-3</v>
      </c>
      <c r="AE228">
        <f t="shared" si="173"/>
        <v>-1.868086382014134</v>
      </c>
      <c r="AF228">
        <f t="shared" si="174"/>
        <v>0.86874526729624946</v>
      </c>
      <c r="AG228">
        <f t="shared" si="175"/>
        <v>-1.7944950895140326</v>
      </c>
      <c r="AH228">
        <v>428.00939631082503</v>
      </c>
      <c r="AI228">
        <v>430.20078181818201</v>
      </c>
      <c r="AJ228">
        <v>3.6684064247055099E-4</v>
      </c>
      <c r="AK228">
        <v>67.039357969656194</v>
      </c>
      <c r="AL228">
        <f t="shared" si="176"/>
        <v>0.93239236763357447</v>
      </c>
      <c r="AM228">
        <v>18.695319414536399</v>
      </c>
      <c r="AN228">
        <v>19.791544848484801</v>
      </c>
      <c r="AO228">
        <v>-1.8878134611801899E-6</v>
      </c>
      <c r="AP228">
        <v>77.5758743309068</v>
      </c>
      <c r="AQ228">
        <v>1</v>
      </c>
      <c r="AR228">
        <v>0</v>
      </c>
      <c r="AS228">
        <f t="shared" si="177"/>
        <v>1</v>
      </c>
      <c r="AT228">
        <f t="shared" si="178"/>
        <v>0</v>
      </c>
      <c r="AU228">
        <f t="shared" si="179"/>
        <v>53854.97240144165</v>
      </c>
      <c r="AV228" t="s">
        <v>1281</v>
      </c>
      <c r="AW228">
        <v>10488.6</v>
      </c>
      <c r="AX228">
        <v>1868.0652</v>
      </c>
      <c r="AY228">
        <v>4444.6400000000003</v>
      </c>
      <c r="AZ228">
        <f t="shared" si="180"/>
        <v>0.57970382303178658</v>
      </c>
      <c r="BA228">
        <v>-1.7944950895138501</v>
      </c>
      <c r="BB228" t="s">
        <v>438</v>
      </c>
      <c r="BC228" t="s">
        <v>438</v>
      </c>
      <c r="BD228">
        <v>0</v>
      </c>
      <c r="BE228">
        <v>0</v>
      </c>
      <c r="BF228" t="e">
        <f t="shared" si="181"/>
        <v>#DIV/0!</v>
      </c>
      <c r="BG228">
        <v>0.5</v>
      </c>
      <c r="BH228">
        <f t="shared" si="182"/>
        <v>0.69968219999999992</v>
      </c>
      <c r="BI228">
        <f t="shared" si="183"/>
        <v>-1.7944950895140326</v>
      </c>
      <c r="BJ228" t="e">
        <f t="shared" si="184"/>
        <v>#DIV/0!</v>
      </c>
      <c r="BK228">
        <f t="shared" si="185"/>
        <v>-2.6086223895416483E-13</v>
      </c>
      <c r="BL228" t="e">
        <f t="shared" si="186"/>
        <v>#DIV/0!</v>
      </c>
      <c r="BM228" t="e">
        <f t="shared" si="187"/>
        <v>#DIV/0!</v>
      </c>
      <c r="BN228" t="s">
        <v>438</v>
      </c>
      <c r="BO228">
        <v>0</v>
      </c>
      <c r="BP228" t="e">
        <f t="shared" si="188"/>
        <v>#DIV/0!</v>
      </c>
      <c r="BQ228" t="e">
        <f t="shared" si="189"/>
        <v>#DIV/0!</v>
      </c>
      <c r="BR228" t="e">
        <f t="shared" si="190"/>
        <v>#DIV/0!</v>
      </c>
      <c r="BS228" t="e">
        <f t="shared" si="191"/>
        <v>#DIV/0!</v>
      </c>
      <c r="BT228">
        <f t="shared" si="192"/>
        <v>0</v>
      </c>
      <c r="BU228">
        <f t="shared" si="193"/>
        <v>1.7250188117961875</v>
      </c>
      <c r="BV228" t="e">
        <f t="shared" si="194"/>
        <v>#DIV/0!</v>
      </c>
      <c r="BW228" t="e">
        <f t="shared" si="195"/>
        <v>#DIV/0!</v>
      </c>
      <c r="DF228">
        <f t="shared" si="196"/>
        <v>0.832955</v>
      </c>
      <c r="DG228">
        <f t="shared" si="197"/>
        <v>0.69968219999999992</v>
      </c>
      <c r="DH228">
        <f t="shared" si="198"/>
        <v>0.84</v>
      </c>
      <c r="DI228">
        <f t="shared" si="199"/>
        <v>0.19</v>
      </c>
      <c r="DJ228">
        <v>1716957379.5999999</v>
      </c>
      <c r="DK228">
        <v>421.81093750000002</v>
      </c>
      <c r="DL228">
        <v>420.00981250000001</v>
      </c>
      <c r="DM228">
        <v>19.715837499999999</v>
      </c>
      <c r="DN228">
        <v>18.694375000000001</v>
      </c>
      <c r="DO228">
        <v>421.70293750000002</v>
      </c>
      <c r="DP228">
        <v>19.316837499999998</v>
      </c>
      <c r="DQ228">
        <v>500.23406249999999</v>
      </c>
      <c r="DR228">
        <v>100.4729375</v>
      </c>
      <c r="DS228">
        <v>9.9978268750000002E-2</v>
      </c>
      <c r="DT228">
        <v>23.156612500000001</v>
      </c>
      <c r="DU228">
        <v>22.279150000000001</v>
      </c>
      <c r="DV228">
        <v>999.9</v>
      </c>
      <c r="DW228">
        <v>0</v>
      </c>
      <c r="DX228">
        <v>0</v>
      </c>
      <c r="DY228">
        <v>10007.41375</v>
      </c>
      <c r="DZ228">
        <v>0</v>
      </c>
      <c r="EA228">
        <v>0.22148200000000001</v>
      </c>
      <c r="EB228">
        <v>1.6573218750000001</v>
      </c>
      <c r="EC228">
        <v>430.1819375</v>
      </c>
      <c r="ED228">
        <v>428.01137499999999</v>
      </c>
      <c r="EE228">
        <v>1.0987968749999999</v>
      </c>
      <c r="EF228">
        <v>420.00981250000001</v>
      </c>
      <c r="EG228">
        <v>18.694375000000001</v>
      </c>
      <c r="EH228">
        <v>1.988679375</v>
      </c>
      <c r="EI228">
        <v>1.8782806249999999</v>
      </c>
      <c r="EJ228">
        <v>17.35449375</v>
      </c>
      <c r="EK228">
        <v>16.45393125</v>
      </c>
      <c r="EL228">
        <v>0.832955</v>
      </c>
      <c r="EM228">
        <v>0</v>
      </c>
      <c r="EN228">
        <v>0</v>
      </c>
      <c r="EO228">
        <v>0</v>
      </c>
      <c r="EP228">
        <v>1866.413125</v>
      </c>
      <c r="EQ228">
        <v>0.832955</v>
      </c>
      <c r="ER228">
        <v>-70.025125000000003</v>
      </c>
      <c r="ES228">
        <v>-2.7593749999999999</v>
      </c>
      <c r="ET228">
        <v>36.527000000000001</v>
      </c>
      <c r="EU228">
        <v>40.351374999999997</v>
      </c>
      <c r="EV228">
        <v>38.777124999999998</v>
      </c>
      <c r="EW228">
        <v>40.355312499999997</v>
      </c>
      <c r="EX228">
        <v>39.491937499999999</v>
      </c>
      <c r="EY228">
        <v>0</v>
      </c>
      <c r="EZ228">
        <v>0</v>
      </c>
      <c r="FA228">
        <v>0</v>
      </c>
      <c r="FB228">
        <v>598</v>
      </c>
      <c r="FC228">
        <v>0</v>
      </c>
      <c r="FD228">
        <v>1868.0652</v>
      </c>
      <c r="FE228">
        <v>62.519230671236599</v>
      </c>
      <c r="FF228">
        <v>-3.1588461682039899</v>
      </c>
      <c r="FG228">
        <v>-70.017719999999997</v>
      </c>
      <c r="FH228">
        <v>15</v>
      </c>
      <c r="FI228">
        <v>1716957429.0999999</v>
      </c>
      <c r="FJ228" t="s">
        <v>1282</v>
      </c>
      <c r="FK228">
        <v>1716957429.0999999</v>
      </c>
      <c r="FL228">
        <v>1716957416.0999999</v>
      </c>
      <c r="FM228">
        <v>212</v>
      </c>
      <c r="FN228">
        <v>0.14599999999999999</v>
      </c>
      <c r="FO228">
        <v>2E-3</v>
      </c>
      <c r="FP228">
        <v>0.108</v>
      </c>
      <c r="FQ228">
        <v>0.39900000000000002</v>
      </c>
      <c r="FR228">
        <v>420</v>
      </c>
      <c r="FS228">
        <v>19</v>
      </c>
      <c r="FT228">
        <v>0.56999999999999995</v>
      </c>
      <c r="FU228">
        <v>0.1</v>
      </c>
      <c r="FV228">
        <v>1.6475585714285701</v>
      </c>
      <c r="FW228">
        <v>0.18338025974026001</v>
      </c>
      <c r="FX228">
        <v>2.7611869995091801E-2</v>
      </c>
      <c r="FY228">
        <v>1</v>
      </c>
      <c r="FZ228">
        <v>421.66087499999998</v>
      </c>
      <c r="GA228">
        <v>0.280588235293045</v>
      </c>
      <c r="GB228">
        <v>2.6490269439929499E-2</v>
      </c>
      <c r="GC228">
        <v>1</v>
      </c>
      <c r="GD228">
        <v>1.09971</v>
      </c>
      <c r="GE228">
        <v>-2.47075324675297E-2</v>
      </c>
      <c r="GF228">
        <v>2.7176039867080398E-3</v>
      </c>
      <c r="GG228">
        <v>1</v>
      </c>
      <c r="GH228">
        <v>9.9979440000000003E-2</v>
      </c>
      <c r="GI228">
        <v>1.7280000000000999E-3</v>
      </c>
      <c r="GJ228">
        <v>1.6022660536461E-4</v>
      </c>
      <c r="GK228">
        <v>1</v>
      </c>
      <c r="GL228">
        <v>4</v>
      </c>
      <c r="GM228">
        <v>4</v>
      </c>
      <c r="GN228" t="s">
        <v>440</v>
      </c>
      <c r="GO228">
        <v>2.9516800000000001</v>
      </c>
      <c r="GP228">
        <v>2.8857699999999999</v>
      </c>
      <c r="GQ228">
        <v>0.10256700000000001</v>
      </c>
      <c r="GR228">
        <v>0.104634</v>
      </c>
      <c r="GS228">
        <v>0.100929</v>
      </c>
      <c r="GT228">
        <v>0.10277</v>
      </c>
      <c r="GU228">
        <v>33108</v>
      </c>
      <c r="GV228">
        <v>24819.9</v>
      </c>
      <c r="GW228">
        <v>34674.800000000003</v>
      </c>
      <c r="GX228">
        <v>24831.1</v>
      </c>
      <c r="GY228">
        <v>41713.4</v>
      </c>
      <c r="GZ228">
        <v>28491.1</v>
      </c>
      <c r="HA228">
        <v>47570</v>
      </c>
      <c r="HB228">
        <v>32871.199999999997</v>
      </c>
      <c r="HC228">
        <v>2.1369500000000001</v>
      </c>
      <c r="HD228">
        <v>2.1774499999999999</v>
      </c>
      <c r="HE228">
        <v>3.7223100000000002E-2</v>
      </c>
      <c r="HF228">
        <v>0</v>
      </c>
      <c r="HG228">
        <v>21.6616</v>
      </c>
      <c r="HH228">
        <v>999.9</v>
      </c>
      <c r="HI228">
        <v>60.072000000000003</v>
      </c>
      <c r="HJ228">
        <v>26.969000000000001</v>
      </c>
      <c r="HK228">
        <v>21.36</v>
      </c>
      <c r="HL228">
        <v>61.510199999999998</v>
      </c>
      <c r="HM228">
        <v>31.129799999999999</v>
      </c>
      <c r="HN228">
        <v>1</v>
      </c>
      <c r="HO228">
        <v>-0.36383399999999999</v>
      </c>
      <c r="HP228">
        <v>-3.6437900000000002E-2</v>
      </c>
      <c r="HQ228">
        <v>20.3566</v>
      </c>
      <c r="HR228">
        <v>5.2163899999999996</v>
      </c>
      <c r="HS228">
        <v>11.950100000000001</v>
      </c>
      <c r="HT228">
        <v>4.9893999999999998</v>
      </c>
      <c r="HU228">
        <v>3.2989999999999999</v>
      </c>
      <c r="HV228">
        <v>9999</v>
      </c>
      <c r="HW228">
        <v>999.9</v>
      </c>
      <c r="HX228">
        <v>9999</v>
      </c>
      <c r="HY228">
        <v>9999</v>
      </c>
      <c r="HZ228">
        <v>1.87025</v>
      </c>
      <c r="IA228">
        <v>1.87957</v>
      </c>
      <c r="IB228">
        <v>1.8794299999999999</v>
      </c>
      <c r="IC228">
        <v>1.87195</v>
      </c>
      <c r="ID228">
        <v>1.8760699999999999</v>
      </c>
      <c r="IE228">
        <v>1.87717</v>
      </c>
      <c r="IF228">
        <v>1.8773</v>
      </c>
      <c r="IG228">
        <v>1.88019</v>
      </c>
      <c r="IH228">
        <v>5</v>
      </c>
      <c r="II228">
        <v>0</v>
      </c>
      <c r="IJ228">
        <v>0</v>
      </c>
      <c r="IK228">
        <v>0</v>
      </c>
      <c r="IL228" t="s">
        <v>441</v>
      </c>
      <c r="IM228" t="s">
        <v>442</v>
      </c>
      <c r="IN228" t="s">
        <v>443</v>
      </c>
      <c r="IO228" t="s">
        <v>443</v>
      </c>
      <c r="IP228" t="s">
        <v>443</v>
      </c>
      <c r="IQ228" t="s">
        <v>443</v>
      </c>
      <c r="IR228">
        <v>0</v>
      </c>
      <c r="IS228">
        <v>100</v>
      </c>
      <c r="IT228">
        <v>100</v>
      </c>
      <c r="IU228">
        <v>0.108</v>
      </c>
      <c r="IV228">
        <v>0.39900000000000002</v>
      </c>
      <c r="IW228">
        <v>-0.95686298690048099</v>
      </c>
      <c r="IX228">
        <v>3.1429845563750499E-3</v>
      </c>
      <c r="IY228">
        <v>-2.6191379260519398E-6</v>
      </c>
      <c r="IZ228">
        <v>8.1946225552374905E-10</v>
      </c>
      <c r="JA228">
        <v>8.5392773841329993E-3</v>
      </c>
      <c r="JB228">
        <v>-4.0743828274618102E-2</v>
      </c>
      <c r="JC228">
        <v>3.8132344040852999E-3</v>
      </c>
      <c r="JD228">
        <v>-2.3311986755717701E-5</v>
      </c>
      <c r="JE228">
        <v>5</v>
      </c>
      <c r="JF228">
        <v>2227</v>
      </c>
      <c r="JG228">
        <v>1</v>
      </c>
      <c r="JH228">
        <v>23</v>
      </c>
      <c r="JI228">
        <v>9.6</v>
      </c>
      <c r="JJ228">
        <v>9.6999999999999993</v>
      </c>
      <c r="JK228">
        <v>0.161133</v>
      </c>
      <c r="JL228">
        <v>4.99878</v>
      </c>
      <c r="JM228">
        <v>1.5954600000000001</v>
      </c>
      <c r="JN228">
        <v>2.3156699999999999</v>
      </c>
      <c r="JO228">
        <v>1.49658</v>
      </c>
      <c r="JP228">
        <v>2.2985799999999998</v>
      </c>
      <c r="JQ228">
        <v>29.900600000000001</v>
      </c>
      <c r="JR228">
        <v>24.315200000000001</v>
      </c>
      <c r="JS228">
        <v>2</v>
      </c>
      <c r="JT228">
        <v>505.78300000000002</v>
      </c>
      <c r="JU228">
        <v>552.06600000000003</v>
      </c>
      <c r="JV228">
        <v>22</v>
      </c>
      <c r="JW228">
        <v>22.660499999999999</v>
      </c>
      <c r="JX228">
        <v>30.0001</v>
      </c>
      <c r="JY228">
        <v>22.695799999999998</v>
      </c>
      <c r="JZ228">
        <v>22.665299999999998</v>
      </c>
      <c r="KA228">
        <v>-1</v>
      </c>
      <c r="KB228">
        <v>20.05</v>
      </c>
      <c r="KC228">
        <v>95.7</v>
      </c>
      <c r="KD228">
        <v>22</v>
      </c>
      <c r="KE228">
        <v>400</v>
      </c>
      <c r="KF228">
        <v>15.3735</v>
      </c>
      <c r="KG228">
        <v>100.602</v>
      </c>
      <c r="KH228">
        <v>100.539</v>
      </c>
    </row>
    <row r="229" spans="1:294" x14ac:dyDescent="0.35">
      <c r="A229">
        <v>211</v>
      </c>
      <c r="B229">
        <v>1716957688.0999999</v>
      </c>
      <c r="C229">
        <v>68702.099999904603</v>
      </c>
      <c r="D229" t="s">
        <v>1283</v>
      </c>
      <c r="E229" t="s">
        <v>1284</v>
      </c>
      <c r="F229">
        <v>15</v>
      </c>
      <c r="G229">
        <v>1716957679.5999999</v>
      </c>
      <c r="H229">
        <f t="shared" si="150"/>
        <v>8.5521068137443151E-4</v>
      </c>
      <c r="I229">
        <f t="shared" si="151"/>
        <v>0.85521068137443146</v>
      </c>
      <c r="J229">
        <f t="shared" si="152"/>
        <v>-1.5513824180217719</v>
      </c>
      <c r="K229">
        <f t="shared" si="153"/>
        <v>420.27968750000002</v>
      </c>
      <c r="L229">
        <f t="shared" si="154"/>
        <v>438.76497516471011</v>
      </c>
      <c r="M229">
        <f t="shared" si="155"/>
        <v>44.127346917261811</v>
      </c>
      <c r="N229">
        <f t="shared" si="156"/>
        <v>42.268249797351935</v>
      </c>
      <c r="O229">
        <f t="shared" si="157"/>
        <v>0.10421190513321457</v>
      </c>
      <c r="P229">
        <f t="shared" si="158"/>
        <v>2.9395287494263949</v>
      </c>
      <c r="Q229">
        <f t="shared" si="159"/>
        <v>0.10220210550750547</v>
      </c>
      <c r="R229">
        <f t="shared" si="160"/>
        <v>6.4053660070324023E-2</v>
      </c>
      <c r="S229">
        <f t="shared" si="161"/>
        <v>0.15826145</v>
      </c>
      <c r="T229">
        <f t="shared" si="162"/>
        <v>22.848360724397075</v>
      </c>
      <c r="U229">
        <f t="shared" si="163"/>
        <v>22.848360724397075</v>
      </c>
      <c r="V229">
        <f t="shared" si="164"/>
        <v>2.79394567167801</v>
      </c>
      <c r="W229">
        <f t="shared" si="165"/>
        <v>69.652819671494427</v>
      </c>
      <c r="X229">
        <f t="shared" si="166"/>
        <v>1.9723194852109134</v>
      </c>
      <c r="Y229">
        <f t="shared" si="167"/>
        <v>2.8316434201989522</v>
      </c>
      <c r="Z229">
        <f t="shared" si="168"/>
        <v>0.82162618646709662</v>
      </c>
      <c r="AA229">
        <f t="shared" si="169"/>
        <v>-37.714791048612426</v>
      </c>
      <c r="AB229">
        <f t="shared" si="170"/>
        <v>35.080897035063671</v>
      </c>
      <c r="AC229">
        <f t="shared" si="171"/>
        <v>2.472857490037542</v>
      </c>
      <c r="AD229">
        <f t="shared" si="172"/>
        <v>-2.7750735112164193E-3</v>
      </c>
      <c r="AE229">
        <f t="shared" si="173"/>
        <v>-1.0962509355190102</v>
      </c>
      <c r="AF229">
        <f t="shared" si="174"/>
        <v>0.79544928398555526</v>
      </c>
      <c r="AG229">
        <f t="shared" si="175"/>
        <v>-1.5513824180217719</v>
      </c>
      <c r="AH229">
        <v>427.40664865041498</v>
      </c>
      <c r="AI229">
        <v>429.15578181818199</v>
      </c>
      <c r="AJ229">
        <v>2.68907534733249E-2</v>
      </c>
      <c r="AK229">
        <v>67.038842490268806</v>
      </c>
      <c r="AL229">
        <f t="shared" si="176"/>
        <v>0.85521068137443146</v>
      </c>
      <c r="AM229">
        <v>18.673847353324501</v>
      </c>
      <c r="AN229">
        <v>19.679463030303001</v>
      </c>
      <c r="AO229">
        <v>-9.0263472976379304E-6</v>
      </c>
      <c r="AP229">
        <v>77.5587141185636</v>
      </c>
      <c r="AQ229">
        <v>1</v>
      </c>
      <c r="AR229">
        <v>0</v>
      </c>
      <c r="AS229">
        <f t="shared" si="177"/>
        <v>1</v>
      </c>
      <c r="AT229">
        <f t="shared" si="178"/>
        <v>0</v>
      </c>
      <c r="AU229">
        <f t="shared" si="179"/>
        <v>53882.328957217236</v>
      </c>
      <c r="AV229" t="s">
        <v>1285</v>
      </c>
      <c r="AW229">
        <v>10501.8</v>
      </c>
      <c r="AX229">
        <v>2003.3216</v>
      </c>
      <c r="AY229">
        <v>4900.3100000000004</v>
      </c>
      <c r="AZ229">
        <f t="shared" si="180"/>
        <v>0.59118472096663277</v>
      </c>
      <c r="BA229">
        <v>-1.55138241802135</v>
      </c>
      <c r="BB229" t="s">
        <v>438</v>
      </c>
      <c r="BC229" t="s">
        <v>438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0.69968219999999992</v>
      </c>
      <c r="BI229">
        <f t="shared" si="183"/>
        <v>-1.5513824180217719</v>
      </c>
      <c r="BJ229" t="e">
        <f t="shared" si="184"/>
        <v>#DIV/0!</v>
      </c>
      <c r="BK229">
        <f t="shared" si="185"/>
        <v>-6.0296624575780197E-13</v>
      </c>
      <c r="BL229" t="e">
        <f t="shared" si="186"/>
        <v>#DIV/0!</v>
      </c>
      <c r="BM229" t="e">
        <f t="shared" si="187"/>
        <v>#DIV/0!</v>
      </c>
      <c r="BN229" t="s">
        <v>438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1.6915186819526098</v>
      </c>
      <c r="BV229" t="e">
        <f t="shared" si="194"/>
        <v>#DIV/0!</v>
      </c>
      <c r="BW229" t="e">
        <f t="shared" si="195"/>
        <v>#DIV/0!</v>
      </c>
      <c r="DF229">
        <f t="shared" si="196"/>
        <v>0.832955</v>
      </c>
      <c r="DG229">
        <f t="shared" si="197"/>
        <v>0.69968219999999992</v>
      </c>
      <c r="DH229">
        <f t="shared" si="198"/>
        <v>0.84</v>
      </c>
      <c r="DI229">
        <f t="shared" si="199"/>
        <v>0.19</v>
      </c>
      <c r="DJ229">
        <v>1716957679.5999999</v>
      </c>
      <c r="DK229">
        <v>420.27968750000002</v>
      </c>
      <c r="DL229">
        <v>419.3658125</v>
      </c>
      <c r="DM229">
        <v>19.611075</v>
      </c>
      <c r="DN229">
        <v>18.675718750000001</v>
      </c>
      <c r="DO229">
        <v>420.42668750000001</v>
      </c>
      <c r="DP229">
        <v>19.215074999999999</v>
      </c>
      <c r="DQ229">
        <v>500.24768749999998</v>
      </c>
      <c r="DR229">
        <v>100.47175</v>
      </c>
      <c r="DS229">
        <v>9.9967012499999994E-2</v>
      </c>
      <c r="DT229">
        <v>23.069724999999998</v>
      </c>
      <c r="DU229">
        <v>22.219293749999999</v>
      </c>
      <c r="DV229">
        <v>999.9</v>
      </c>
      <c r="DW229">
        <v>0</v>
      </c>
      <c r="DX229">
        <v>0</v>
      </c>
      <c r="DY229">
        <v>10009.775</v>
      </c>
      <c r="DZ229">
        <v>0</v>
      </c>
      <c r="EA229">
        <v>0.22148200000000001</v>
      </c>
      <c r="EB229">
        <v>1.169856875</v>
      </c>
      <c r="EC229">
        <v>428.98025000000001</v>
      </c>
      <c r="ED229">
        <v>427.34693750000002</v>
      </c>
      <c r="EE229">
        <v>1.009390625</v>
      </c>
      <c r="EF229">
        <v>419.3658125</v>
      </c>
      <c r="EG229">
        <v>18.675718750000001</v>
      </c>
      <c r="EH229">
        <v>1.9777981250000001</v>
      </c>
      <c r="EI229">
        <v>1.876383125</v>
      </c>
      <c r="EJ229">
        <v>17.267700000000001</v>
      </c>
      <c r="EK229">
        <v>16.43805</v>
      </c>
      <c r="EL229">
        <v>0.832955</v>
      </c>
      <c r="EM229">
        <v>0</v>
      </c>
      <c r="EN229">
        <v>0</v>
      </c>
      <c r="EO229">
        <v>0</v>
      </c>
      <c r="EP229">
        <v>2003.22</v>
      </c>
      <c r="EQ229">
        <v>0.832955</v>
      </c>
      <c r="ER229">
        <v>-73.207875000000001</v>
      </c>
      <c r="ES229">
        <v>-2.8189375000000001</v>
      </c>
      <c r="ET229">
        <v>35.921437500000003</v>
      </c>
      <c r="EU229">
        <v>39.796500000000002</v>
      </c>
      <c r="EV229">
        <v>38.125</v>
      </c>
      <c r="EW229">
        <v>39.835625</v>
      </c>
      <c r="EX229">
        <v>38.917625000000001</v>
      </c>
      <c r="EY229">
        <v>0</v>
      </c>
      <c r="EZ229">
        <v>0</v>
      </c>
      <c r="FA229">
        <v>0</v>
      </c>
      <c r="FB229">
        <v>298.799999952316</v>
      </c>
      <c r="FC229">
        <v>0</v>
      </c>
      <c r="FD229">
        <v>2003.3216</v>
      </c>
      <c r="FE229">
        <v>2.59769233862876</v>
      </c>
      <c r="FF229">
        <v>1.2929229961602799</v>
      </c>
      <c r="FG229">
        <v>-72.923599999999993</v>
      </c>
      <c r="FH229">
        <v>15</v>
      </c>
      <c r="FI229">
        <v>1716957711.0999999</v>
      </c>
      <c r="FJ229" t="s">
        <v>1286</v>
      </c>
      <c r="FK229">
        <v>1716957706.0999999</v>
      </c>
      <c r="FL229">
        <v>1716957711.0999999</v>
      </c>
      <c r="FM229">
        <v>213</v>
      </c>
      <c r="FN229">
        <v>-0.254</v>
      </c>
      <c r="FO229">
        <v>-1E-3</v>
      </c>
      <c r="FP229">
        <v>-0.14699999999999999</v>
      </c>
      <c r="FQ229">
        <v>0.39600000000000002</v>
      </c>
      <c r="FR229">
        <v>420</v>
      </c>
      <c r="FS229">
        <v>19</v>
      </c>
      <c r="FT229">
        <v>0.3</v>
      </c>
      <c r="FU229">
        <v>0.13</v>
      </c>
      <c r="FV229">
        <v>1.150763</v>
      </c>
      <c r="FW229">
        <v>0.44324300751879597</v>
      </c>
      <c r="FX229">
        <v>4.6409224740346602E-2</v>
      </c>
      <c r="FY229">
        <v>1</v>
      </c>
      <c r="FZ229">
        <v>420.51073333333301</v>
      </c>
      <c r="GA229">
        <v>1.02021428571418</v>
      </c>
      <c r="GB229">
        <v>8.0120298440666496E-2</v>
      </c>
      <c r="GC229">
        <v>0</v>
      </c>
      <c r="GD229">
        <v>1.0096905</v>
      </c>
      <c r="GE229">
        <v>-9.5562406015048604E-3</v>
      </c>
      <c r="GF229">
        <v>1.7330160847493601E-3</v>
      </c>
      <c r="GG229">
        <v>1</v>
      </c>
      <c r="GH229">
        <v>9.9984556249999995E-2</v>
      </c>
      <c r="GI229">
        <v>1.56205588235303E-3</v>
      </c>
      <c r="GJ229">
        <v>4.12677881295978E-4</v>
      </c>
      <c r="GK229">
        <v>1</v>
      </c>
      <c r="GL229">
        <v>3</v>
      </c>
      <c r="GM229">
        <v>4</v>
      </c>
      <c r="GN229" t="s">
        <v>448</v>
      </c>
      <c r="GO229">
        <v>2.9515799999999999</v>
      </c>
      <c r="GP229">
        <v>2.88584</v>
      </c>
      <c r="GQ229">
        <v>0.102365</v>
      </c>
      <c r="GR229">
        <v>0.104534</v>
      </c>
      <c r="GS229">
        <v>0.100535</v>
      </c>
      <c r="GT229">
        <v>0.10267800000000001</v>
      </c>
      <c r="GU229">
        <v>33112.400000000001</v>
      </c>
      <c r="GV229">
        <v>24822</v>
      </c>
      <c r="GW229">
        <v>34671.5</v>
      </c>
      <c r="GX229">
        <v>24830.400000000001</v>
      </c>
      <c r="GY229">
        <v>41729.300000000003</v>
      </c>
      <c r="GZ229">
        <v>28493.4</v>
      </c>
      <c r="HA229">
        <v>47566.5</v>
      </c>
      <c r="HB229">
        <v>32870.5</v>
      </c>
      <c r="HC229">
        <v>2.13672</v>
      </c>
      <c r="HD229">
        <v>2.1779500000000001</v>
      </c>
      <c r="HE229">
        <v>3.6913899999999999E-2</v>
      </c>
      <c r="HF229">
        <v>0</v>
      </c>
      <c r="HG229">
        <v>21.607199999999999</v>
      </c>
      <c r="HH229">
        <v>999.9</v>
      </c>
      <c r="HI229">
        <v>60.054000000000002</v>
      </c>
      <c r="HJ229">
        <v>26.939</v>
      </c>
      <c r="HK229">
        <v>21.317299999999999</v>
      </c>
      <c r="HL229">
        <v>61.120199999999997</v>
      </c>
      <c r="HM229">
        <v>30.697099999999999</v>
      </c>
      <c r="HN229">
        <v>1</v>
      </c>
      <c r="HO229">
        <v>-0.36447400000000002</v>
      </c>
      <c r="HP229">
        <v>-6.6557699999999997E-2</v>
      </c>
      <c r="HQ229">
        <v>20.3569</v>
      </c>
      <c r="HR229">
        <v>5.2166899999999998</v>
      </c>
      <c r="HS229">
        <v>11.950100000000001</v>
      </c>
      <c r="HT229">
        <v>4.9893999999999998</v>
      </c>
      <c r="HU229">
        <v>3.2989999999999999</v>
      </c>
      <c r="HV229">
        <v>9999</v>
      </c>
      <c r="HW229">
        <v>999.9</v>
      </c>
      <c r="HX229">
        <v>9999</v>
      </c>
      <c r="HY229">
        <v>9999</v>
      </c>
      <c r="HZ229">
        <v>1.8702700000000001</v>
      </c>
      <c r="IA229">
        <v>1.87958</v>
      </c>
      <c r="IB229">
        <v>1.8794299999999999</v>
      </c>
      <c r="IC229">
        <v>1.87198</v>
      </c>
      <c r="ID229">
        <v>1.8760699999999999</v>
      </c>
      <c r="IE229">
        <v>1.8772500000000001</v>
      </c>
      <c r="IF229">
        <v>1.8773200000000001</v>
      </c>
      <c r="IG229">
        <v>1.88019</v>
      </c>
      <c r="IH229">
        <v>5</v>
      </c>
      <c r="II229">
        <v>0</v>
      </c>
      <c r="IJ229">
        <v>0</v>
      </c>
      <c r="IK229">
        <v>0</v>
      </c>
      <c r="IL229" t="s">
        <v>441</v>
      </c>
      <c r="IM229" t="s">
        <v>442</v>
      </c>
      <c r="IN229" t="s">
        <v>443</v>
      </c>
      <c r="IO229" t="s">
        <v>443</v>
      </c>
      <c r="IP229" t="s">
        <v>443</v>
      </c>
      <c r="IQ229" t="s">
        <v>443</v>
      </c>
      <c r="IR229">
        <v>0</v>
      </c>
      <c r="IS229">
        <v>100</v>
      </c>
      <c r="IT229">
        <v>100</v>
      </c>
      <c r="IU229">
        <v>-0.14699999999999999</v>
      </c>
      <c r="IV229">
        <v>0.39600000000000002</v>
      </c>
      <c r="IW229">
        <v>-0.81052850105472996</v>
      </c>
      <c r="IX229">
        <v>3.1429845563750499E-3</v>
      </c>
      <c r="IY229">
        <v>-2.6191379260519398E-6</v>
      </c>
      <c r="IZ229">
        <v>8.1946225552374905E-10</v>
      </c>
      <c r="JA229">
        <v>1.03930931591037E-2</v>
      </c>
      <c r="JB229">
        <v>-4.0743828274618102E-2</v>
      </c>
      <c r="JC229">
        <v>3.8132344040852999E-3</v>
      </c>
      <c r="JD229">
        <v>-2.3311986755717701E-5</v>
      </c>
      <c r="JE229">
        <v>5</v>
      </c>
      <c r="JF229">
        <v>2227</v>
      </c>
      <c r="JG229">
        <v>1</v>
      </c>
      <c r="JH229">
        <v>23</v>
      </c>
      <c r="JI229">
        <v>4.3</v>
      </c>
      <c r="JJ229">
        <v>4.5</v>
      </c>
      <c r="JK229">
        <v>0.161133</v>
      </c>
      <c r="JL229">
        <v>4.99878</v>
      </c>
      <c r="JM229">
        <v>1.5954600000000001</v>
      </c>
      <c r="JN229">
        <v>2.3156699999999999</v>
      </c>
      <c r="JO229">
        <v>1.49658</v>
      </c>
      <c r="JP229">
        <v>2.49634</v>
      </c>
      <c r="JQ229">
        <v>29.900600000000001</v>
      </c>
      <c r="JR229">
        <v>24.323899999999998</v>
      </c>
      <c r="JS229">
        <v>2</v>
      </c>
      <c r="JT229">
        <v>505.54</v>
      </c>
      <c r="JU229">
        <v>552.29</v>
      </c>
      <c r="JV229">
        <v>22</v>
      </c>
      <c r="JW229">
        <v>22.6449</v>
      </c>
      <c r="JX229">
        <v>30</v>
      </c>
      <c r="JY229">
        <v>22.6844</v>
      </c>
      <c r="JZ229">
        <v>22.654</v>
      </c>
      <c r="KA229">
        <v>-1</v>
      </c>
      <c r="KB229">
        <v>20.05</v>
      </c>
      <c r="KC229">
        <v>95.7</v>
      </c>
      <c r="KD229">
        <v>22</v>
      </c>
      <c r="KE229">
        <v>400</v>
      </c>
      <c r="KF229">
        <v>15.3735</v>
      </c>
      <c r="KG229">
        <v>100.593</v>
      </c>
      <c r="KH229">
        <v>100.536</v>
      </c>
    </row>
    <row r="230" spans="1:294" x14ac:dyDescent="0.35">
      <c r="A230">
        <v>212</v>
      </c>
      <c r="B230">
        <v>1716957988.0999999</v>
      </c>
      <c r="C230">
        <v>69002.099999904603</v>
      </c>
      <c r="D230" t="s">
        <v>1287</v>
      </c>
      <c r="E230" t="s">
        <v>1288</v>
      </c>
      <c r="F230">
        <v>15</v>
      </c>
      <c r="G230">
        <v>1716957979.5999999</v>
      </c>
      <c r="H230">
        <f t="shared" si="150"/>
        <v>8.1286047745380522E-4</v>
      </c>
      <c r="I230">
        <f t="shared" si="151"/>
        <v>0.81286047745380519</v>
      </c>
      <c r="J230">
        <f t="shared" si="152"/>
        <v>-1.0809981623424767</v>
      </c>
      <c r="K230">
        <f t="shared" si="153"/>
        <v>420.42643750000002</v>
      </c>
      <c r="L230">
        <f t="shared" si="154"/>
        <v>432.45414430660696</v>
      </c>
      <c r="M230">
        <f t="shared" si="155"/>
        <v>43.491446874903801</v>
      </c>
      <c r="N230">
        <f t="shared" si="156"/>
        <v>42.281833373696166</v>
      </c>
      <c r="O230">
        <f t="shared" si="157"/>
        <v>9.9258937234333378E-2</v>
      </c>
      <c r="P230">
        <f t="shared" si="158"/>
        <v>2.9349732304024365</v>
      </c>
      <c r="Q230">
        <f t="shared" si="159"/>
        <v>9.743106089151797E-2</v>
      </c>
      <c r="R230">
        <f t="shared" si="160"/>
        <v>6.1055836800900744E-2</v>
      </c>
      <c r="S230">
        <f t="shared" si="161"/>
        <v>0.15826145</v>
      </c>
      <c r="T230">
        <f t="shared" si="162"/>
        <v>22.800355700185857</v>
      </c>
      <c r="U230">
        <f t="shared" si="163"/>
        <v>22.800355700185857</v>
      </c>
      <c r="V230">
        <f t="shared" si="164"/>
        <v>2.7858287251397935</v>
      </c>
      <c r="W230">
        <f t="shared" si="165"/>
        <v>69.698442326692927</v>
      </c>
      <c r="X230">
        <f t="shared" si="166"/>
        <v>1.9666139451955229</v>
      </c>
      <c r="Y230">
        <f t="shared" si="167"/>
        <v>2.8216038688175304</v>
      </c>
      <c r="Z230">
        <f t="shared" si="168"/>
        <v>0.81921477994427061</v>
      </c>
      <c r="AA230">
        <f t="shared" si="169"/>
        <v>-35.84714705571281</v>
      </c>
      <c r="AB230">
        <f t="shared" si="170"/>
        <v>33.334261622318067</v>
      </c>
      <c r="AC230">
        <f t="shared" si="171"/>
        <v>2.3521115178279102</v>
      </c>
      <c r="AD230">
        <f t="shared" si="172"/>
        <v>-2.5124655668307128E-3</v>
      </c>
      <c r="AE230">
        <f t="shared" si="173"/>
        <v>-1.1803093196577388</v>
      </c>
      <c r="AF230">
        <f t="shared" si="174"/>
        <v>0.75334464096251408</v>
      </c>
      <c r="AG230">
        <f t="shared" si="175"/>
        <v>-1.0809981623424767</v>
      </c>
      <c r="AH230">
        <v>427.34171556824202</v>
      </c>
      <c r="AI230">
        <v>428.671351515151</v>
      </c>
      <c r="AJ230">
        <v>-1.5328422437556101E-3</v>
      </c>
      <c r="AK230">
        <v>67.038791186344795</v>
      </c>
      <c r="AL230">
        <f t="shared" si="176"/>
        <v>0.81286047745380519</v>
      </c>
      <c r="AM230">
        <v>18.670468930739101</v>
      </c>
      <c r="AN230">
        <v>19.626307272727299</v>
      </c>
      <c r="AO230">
        <v>3.9521205267912501E-8</v>
      </c>
      <c r="AP230">
        <v>77.557323756196993</v>
      </c>
      <c r="AQ230">
        <v>1</v>
      </c>
      <c r="AR230">
        <v>0</v>
      </c>
      <c r="AS230">
        <f t="shared" si="177"/>
        <v>1</v>
      </c>
      <c r="AT230">
        <f t="shared" si="178"/>
        <v>0</v>
      </c>
      <c r="AU230">
        <f t="shared" si="179"/>
        <v>53759.060626763843</v>
      </c>
      <c r="AV230" t="s">
        <v>1289</v>
      </c>
      <c r="AW230">
        <v>10505.5</v>
      </c>
      <c r="AX230">
        <v>1998.4188461538499</v>
      </c>
      <c r="AY230">
        <v>5045.5200000000004</v>
      </c>
      <c r="AZ230">
        <f t="shared" si="180"/>
        <v>0.60392212375456844</v>
      </c>
      <c r="BA230">
        <v>-1.08099816234276</v>
      </c>
      <c r="BB230" t="s">
        <v>438</v>
      </c>
      <c r="BC230" t="s">
        <v>438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0.69968219999999992</v>
      </c>
      <c r="BI230">
        <f t="shared" si="183"/>
        <v>-1.0809981623424767</v>
      </c>
      <c r="BJ230" t="e">
        <f t="shared" si="184"/>
        <v>#DIV/0!</v>
      </c>
      <c r="BK230">
        <f t="shared" si="185"/>
        <v>4.0493943662471333E-13</v>
      </c>
      <c r="BL230" t="e">
        <f t="shared" si="186"/>
        <v>#DIV/0!</v>
      </c>
      <c r="BM230" t="e">
        <f t="shared" si="187"/>
        <v>#DIV/0!</v>
      </c>
      <c r="BN230" t="s">
        <v>438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1.6558426337869947</v>
      </c>
      <c r="BV230" t="e">
        <f t="shared" si="194"/>
        <v>#DIV/0!</v>
      </c>
      <c r="BW230" t="e">
        <f t="shared" si="195"/>
        <v>#DIV/0!</v>
      </c>
      <c r="DF230">
        <f t="shared" si="196"/>
        <v>0.832955</v>
      </c>
      <c r="DG230">
        <f t="shared" si="197"/>
        <v>0.69968219999999992</v>
      </c>
      <c r="DH230">
        <f t="shared" si="198"/>
        <v>0.84</v>
      </c>
      <c r="DI230">
        <f t="shared" si="199"/>
        <v>0.19</v>
      </c>
      <c r="DJ230">
        <v>1716957979.5999999</v>
      </c>
      <c r="DK230">
        <v>420.42643750000002</v>
      </c>
      <c r="DL230">
        <v>419.390625</v>
      </c>
      <c r="DM230">
        <v>19.5548875</v>
      </c>
      <c r="DN230">
        <v>18.668968750000001</v>
      </c>
      <c r="DO230">
        <v>420.46543750000001</v>
      </c>
      <c r="DP230">
        <v>19.161887499999999</v>
      </c>
      <c r="DQ230">
        <v>500.23531250000002</v>
      </c>
      <c r="DR230">
        <v>100.468875</v>
      </c>
      <c r="DS230">
        <v>0.1000464625</v>
      </c>
      <c r="DT230">
        <v>23.011025</v>
      </c>
      <c r="DU230">
        <v>22.168624999999999</v>
      </c>
      <c r="DV230">
        <v>999.9</v>
      </c>
      <c r="DW230">
        <v>0</v>
      </c>
      <c r="DX230">
        <v>0</v>
      </c>
      <c r="DY230">
        <v>9984.1362499999996</v>
      </c>
      <c r="DZ230">
        <v>0</v>
      </c>
      <c r="EA230">
        <v>0.22148200000000001</v>
      </c>
      <c r="EB230">
        <v>0.92913443750000002</v>
      </c>
      <c r="EC230">
        <v>428.73424999999997</v>
      </c>
      <c r="ED230">
        <v>427.369125</v>
      </c>
      <c r="EE230">
        <v>0.95751881250000004</v>
      </c>
      <c r="EF230">
        <v>419.390625</v>
      </c>
      <c r="EG230">
        <v>18.668968750000001</v>
      </c>
      <c r="EH230">
        <v>1.9718493749999999</v>
      </c>
      <c r="EI230">
        <v>1.8756493750000001</v>
      </c>
      <c r="EJ230">
        <v>17.22008125</v>
      </c>
      <c r="EK230">
        <v>16.431899999999999</v>
      </c>
      <c r="EL230">
        <v>0.832955</v>
      </c>
      <c r="EM230">
        <v>0</v>
      </c>
      <c r="EN230">
        <v>0</v>
      </c>
      <c r="EO230">
        <v>0</v>
      </c>
      <c r="EP230">
        <v>1998.41</v>
      </c>
      <c r="EQ230">
        <v>0.832955</v>
      </c>
      <c r="ER230">
        <v>-74.956625000000003</v>
      </c>
      <c r="ES230">
        <v>-2.8552499999999998</v>
      </c>
      <c r="ET230">
        <v>35.488187500000002</v>
      </c>
      <c r="EU230">
        <v>39.351374999999997</v>
      </c>
      <c r="EV230">
        <v>37.686999999999998</v>
      </c>
      <c r="EW230">
        <v>39.436999999999998</v>
      </c>
      <c r="EX230">
        <v>38.5</v>
      </c>
      <c r="EY230">
        <v>0</v>
      </c>
      <c r="EZ230">
        <v>0</v>
      </c>
      <c r="FA230">
        <v>0</v>
      </c>
      <c r="FB230">
        <v>298.59999990463302</v>
      </c>
      <c r="FC230">
        <v>0</v>
      </c>
      <c r="FD230">
        <v>1998.4188461538499</v>
      </c>
      <c r="FE230">
        <v>5.7548717953762401</v>
      </c>
      <c r="FF230">
        <v>-2.8914871649690599</v>
      </c>
      <c r="FG230">
        <v>-74.9793076923077</v>
      </c>
      <c r="FH230">
        <v>15</v>
      </c>
      <c r="FI230">
        <v>1716958029.0999999</v>
      </c>
      <c r="FJ230" t="s">
        <v>1290</v>
      </c>
      <c r="FK230">
        <v>1716958029.0999999</v>
      </c>
      <c r="FL230">
        <v>1716958008.0999999</v>
      </c>
      <c r="FM230">
        <v>214</v>
      </c>
      <c r="FN230">
        <v>0.108</v>
      </c>
      <c r="FO230">
        <v>-3.0000000000000001E-3</v>
      </c>
      <c r="FP230">
        <v>-3.9E-2</v>
      </c>
      <c r="FQ230">
        <v>0.39300000000000002</v>
      </c>
      <c r="FR230">
        <v>419</v>
      </c>
      <c r="FS230">
        <v>19</v>
      </c>
      <c r="FT230">
        <v>0.71</v>
      </c>
      <c r="FU230">
        <v>0.09</v>
      </c>
      <c r="FV230">
        <v>0.94281300000000001</v>
      </c>
      <c r="FW230">
        <v>-0.19556961038960799</v>
      </c>
      <c r="FX230">
        <v>3.5948697637181802E-2</v>
      </c>
      <c r="FY230">
        <v>1</v>
      </c>
      <c r="FZ230">
        <v>420.32693749999999</v>
      </c>
      <c r="GA230">
        <v>-0.38814705882478001</v>
      </c>
      <c r="GB230">
        <v>3.4324679077156403E-2</v>
      </c>
      <c r="GC230">
        <v>1</v>
      </c>
      <c r="GD230">
        <v>0.95789085714285704</v>
      </c>
      <c r="GE230">
        <v>-1.2240077922076299E-2</v>
      </c>
      <c r="GF230">
        <v>1.5921465978720999E-3</v>
      </c>
      <c r="GG230">
        <v>1</v>
      </c>
      <c r="GH230">
        <v>0.100041093333333</v>
      </c>
      <c r="GI230">
        <v>-8.7321428571516505E-5</v>
      </c>
      <c r="GJ230">
        <v>1.3274396642492899E-4</v>
      </c>
      <c r="GK230">
        <v>1</v>
      </c>
      <c r="GL230">
        <v>4</v>
      </c>
      <c r="GM230">
        <v>4</v>
      </c>
      <c r="GN230" t="s">
        <v>440</v>
      </c>
      <c r="GO230">
        <v>2.9514399999999998</v>
      </c>
      <c r="GP230">
        <v>2.8858199999999998</v>
      </c>
      <c r="GQ230">
        <v>0.102328</v>
      </c>
      <c r="GR230">
        <v>0.104504</v>
      </c>
      <c r="GS230">
        <v>0.10036</v>
      </c>
      <c r="GT230">
        <v>0.10266699999999999</v>
      </c>
      <c r="GU230">
        <v>33114.300000000003</v>
      </c>
      <c r="GV230">
        <v>24823.4</v>
      </c>
      <c r="GW230">
        <v>34672</v>
      </c>
      <c r="GX230">
        <v>24830.9</v>
      </c>
      <c r="GY230">
        <v>41738.1</v>
      </c>
      <c r="GZ230">
        <v>28494.400000000001</v>
      </c>
      <c r="HA230">
        <v>47567.1</v>
      </c>
      <c r="HB230">
        <v>32871.300000000003</v>
      </c>
      <c r="HC230">
        <v>2.13713</v>
      </c>
      <c r="HD230">
        <v>2.17815</v>
      </c>
      <c r="HE230">
        <v>3.7208199999999997E-2</v>
      </c>
      <c r="HF230">
        <v>0</v>
      </c>
      <c r="HG230">
        <v>21.554200000000002</v>
      </c>
      <c r="HH230">
        <v>999.9</v>
      </c>
      <c r="HI230">
        <v>60.054000000000002</v>
      </c>
      <c r="HJ230">
        <v>26.939</v>
      </c>
      <c r="HK230">
        <v>21.316600000000001</v>
      </c>
      <c r="HL230">
        <v>61.480200000000004</v>
      </c>
      <c r="HM230">
        <v>31.538499999999999</v>
      </c>
      <c r="HN230">
        <v>1</v>
      </c>
      <c r="HO230">
        <v>-0.36506899999999998</v>
      </c>
      <c r="HP230">
        <v>-9.7805000000000003E-2</v>
      </c>
      <c r="HQ230">
        <v>20.3568</v>
      </c>
      <c r="HR230">
        <v>5.2119</v>
      </c>
      <c r="HS230">
        <v>11.950100000000001</v>
      </c>
      <c r="HT230">
        <v>4.9894499999999997</v>
      </c>
      <c r="HU230">
        <v>3.2989999999999999</v>
      </c>
      <c r="HV230">
        <v>9999</v>
      </c>
      <c r="HW230">
        <v>999.9</v>
      </c>
      <c r="HX230">
        <v>9999</v>
      </c>
      <c r="HY230">
        <v>9999</v>
      </c>
      <c r="HZ230">
        <v>1.87026</v>
      </c>
      <c r="IA230">
        <v>1.87957</v>
      </c>
      <c r="IB230">
        <v>1.8794299999999999</v>
      </c>
      <c r="IC230">
        <v>1.87195</v>
      </c>
      <c r="ID230">
        <v>1.8760699999999999</v>
      </c>
      <c r="IE230">
        <v>1.8772</v>
      </c>
      <c r="IF230">
        <v>1.8773299999999999</v>
      </c>
      <c r="IG230">
        <v>1.88019</v>
      </c>
      <c r="IH230">
        <v>5</v>
      </c>
      <c r="II230">
        <v>0</v>
      </c>
      <c r="IJ230">
        <v>0</v>
      </c>
      <c r="IK230">
        <v>0</v>
      </c>
      <c r="IL230" t="s">
        <v>441</v>
      </c>
      <c r="IM230" t="s">
        <v>442</v>
      </c>
      <c r="IN230" t="s">
        <v>443</v>
      </c>
      <c r="IO230" t="s">
        <v>443</v>
      </c>
      <c r="IP230" t="s">
        <v>443</v>
      </c>
      <c r="IQ230" t="s">
        <v>443</v>
      </c>
      <c r="IR230">
        <v>0</v>
      </c>
      <c r="IS230">
        <v>100</v>
      </c>
      <c r="IT230">
        <v>100</v>
      </c>
      <c r="IU230">
        <v>-3.9E-2</v>
      </c>
      <c r="IV230">
        <v>0.39300000000000002</v>
      </c>
      <c r="IW230">
        <v>-1.06489588255464</v>
      </c>
      <c r="IX230">
        <v>3.1429845563750499E-3</v>
      </c>
      <c r="IY230">
        <v>-2.6191379260519398E-6</v>
      </c>
      <c r="IZ230">
        <v>8.1946225552374905E-10</v>
      </c>
      <c r="JA230">
        <v>9.2089476931523796E-3</v>
      </c>
      <c r="JB230">
        <v>-4.0743828274618102E-2</v>
      </c>
      <c r="JC230">
        <v>3.8132344040852999E-3</v>
      </c>
      <c r="JD230">
        <v>-2.3311986755717701E-5</v>
      </c>
      <c r="JE230">
        <v>5</v>
      </c>
      <c r="JF230">
        <v>2227</v>
      </c>
      <c r="JG230">
        <v>1</v>
      </c>
      <c r="JH230">
        <v>23</v>
      </c>
      <c r="JI230">
        <v>4.7</v>
      </c>
      <c r="JJ230">
        <v>4.5999999999999996</v>
      </c>
      <c r="JK230">
        <v>0.161133</v>
      </c>
      <c r="JL230">
        <v>4.99878</v>
      </c>
      <c r="JM230">
        <v>1.5954600000000001</v>
      </c>
      <c r="JN230">
        <v>2.3156699999999999</v>
      </c>
      <c r="JO230">
        <v>1.49658</v>
      </c>
      <c r="JP230">
        <v>2.4621599999999999</v>
      </c>
      <c r="JQ230">
        <v>29.900600000000001</v>
      </c>
      <c r="JR230">
        <v>24.323899999999998</v>
      </c>
      <c r="JS230">
        <v>2</v>
      </c>
      <c r="JT230">
        <v>505.59800000000001</v>
      </c>
      <c r="JU230">
        <v>552.24199999999996</v>
      </c>
      <c r="JV230">
        <v>22.0001</v>
      </c>
      <c r="JW230">
        <v>22.622399999999999</v>
      </c>
      <c r="JX230">
        <v>30</v>
      </c>
      <c r="JY230">
        <v>22.665500000000002</v>
      </c>
      <c r="JZ230">
        <v>22.637</v>
      </c>
      <c r="KA230">
        <v>-1</v>
      </c>
      <c r="KB230">
        <v>20.05</v>
      </c>
      <c r="KC230">
        <v>95.7</v>
      </c>
      <c r="KD230">
        <v>22</v>
      </c>
      <c r="KE230">
        <v>400</v>
      </c>
      <c r="KF230">
        <v>15.3735</v>
      </c>
      <c r="KG230">
        <v>100.595</v>
      </c>
      <c r="KH230">
        <v>100.538</v>
      </c>
    </row>
    <row r="231" spans="1:294" x14ac:dyDescent="0.35">
      <c r="A231">
        <v>213</v>
      </c>
      <c r="B231">
        <v>1716958289</v>
      </c>
      <c r="C231">
        <v>69303</v>
      </c>
      <c r="D231" t="s">
        <v>1291</v>
      </c>
      <c r="E231" t="s">
        <v>1292</v>
      </c>
      <c r="F231">
        <v>15</v>
      </c>
      <c r="G231">
        <v>1716958280.5</v>
      </c>
      <c r="H231">
        <f t="shared" si="150"/>
        <v>7.9162695010819993E-4</v>
      </c>
      <c r="I231">
        <f t="shared" si="151"/>
        <v>0.79162695010819994</v>
      </c>
      <c r="J231">
        <f t="shared" si="152"/>
        <v>-1.4202908849437976</v>
      </c>
      <c r="K231">
        <f t="shared" si="153"/>
        <v>419.65306249999998</v>
      </c>
      <c r="L231">
        <f t="shared" si="154"/>
        <v>437.79009517055721</v>
      </c>
      <c r="M231">
        <f t="shared" si="155"/>
        <v>44.027923962803875</v>
      </c>
      <c r="N231">
        <f t="shared" si="156"/>
        <v>42.203908517641544</v>
      </c>
      <c r="O231">
        <f t="shared" si="157"/>
        <v>9.6846743551992132E-2</v>
      </c>
      <c r="P231">
        <f t="shared" si="158"/>
        <v>2.9399379766174554</v>
      </c>
      <c r="Q231">
        <f t="shared" si="159"/>
        <v>9.5108673193118304E-2</v>
      </c>
      <c r="R231">
        <f t="shared" si="160"/>
        <v>5.9596481336196681E-2</v>
      </c>
      <c r="S231">
        <f t="shared" si="161"/>
        <v>0.15826145</v>
      </c>
      <c r="T231">
        <f t="shared" si="162"/>
        <v>22.772764739658818</v>
      </c>
      <c r="U231">
        <f t="shared" si="163"/>
        <v>22.772764739658818</v>
      </c>
      <c r="V231">
        <f t="shared" si="164"/>
        <v>2.7811728407894538</v>
      </c>
      <c r="W231">
        <f t="shared" si="165"/>
        <v>69.741436130598572</v>
      </c>
      <c r="X231">
        <f t="shared" si="166"/>
        <v>1.9638483566582996</v>
      </c>
      <c r="Y231">
        <f t="shared" si="167"/>
        <v>2.8158989341440805</v>
      </c>
      <c r="Z231">
        <f t="shared" si="168"/>
        <v>0.81732448413115422</v>
      </c>
      <c r="AA231">
        <f t="shared" si="169"/>
        <v>-34.910748499771614</v>
      </c>
      <c r="AB231">
        <f t="shared" si="170"/>
        <v>32.463984799922152</v>
      </c>
      <c r="AC231">
        <f t="shared" si="171"/>
        <v>2.2861278075557561</v>
      </c>
      <c r="AD231">
        <f t="shared" si="172"/>
        <v>-2.3744422937070908E-3</v>
      </c>
      <c r="AE231">
        <f t="shared" si="173"/>
        <v>-1.0971127161158831</v>
      </c>
      <c r="AF231">
        <f t="shared" si="174"/>
        <v>0.73964027129230547</v>
      </c>
      <c r="AG231">
        <f t="shared" si="175"/>
        <v>-1.4202908849437976</v>
      </c>
      <c r="AH231">
        <v>426.75556372064199</v>
      </c>
      <c r="AI231">
        <v>428.31516969696997</v>
      </c>
      <c r="AJ231">
        <v>3.2244159718985602E-2</v>
      </c>
      <c r="AK231">
        <v>67.038783542752199</v>
      </c>
      <c r="AL231">
        <f t="shared" si="176"/>
        <v>0.79162695010819994</v>
      </c>
      <c r="AM231">
        <v>18.657284856936801</v>
      </c>
      <c r="AN231">
        <v>19.5882109090909</v>
      </c>
      <c r="AO231">
        <v>-2.3946268226252099E-6</v>
      </c>
      <c r="AP231">
        <v>77.557134139183006</v>
      </c>
      <c r="AQ231">
        <v>1</v>
      </c>
      <c r="AR231">
        <v>0</v>
      </c>
      <c r="AS231">
        <f t="shared" si="177"/>
        <v>1</v>
      </c>
      <c r="AT231">
        <f t="shared" si="178"/>
        <v>0</v>
      </c>
      <c r="AU231">
        <f t="shared" si="179"/>
        <v>53911.069085659074</v>
      </c>
      <c r="AV231" t="s">
        <v>1293</v>
      </c>
      <c r="AW231">
        <v>10505.8</v>
      </c>
      <c r="AX231">
        <v>1989.64461538462</v>
      </c>
      <c r="AY231">
        <v>5087.79</v>
      </c>
      <c r="AZ231">
        <f t="shared" si="180"/>
        <v>0.6089373548466781</v>
      </c>
      <c r="BA231">
        <v>-1.42029088494357</v>
      </c>
      <c r="BB231" t="s">
        <v>438</v>
      </c>
      <c r="BC231" t="s">
        <v>438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0.69968219999999992</v>
      </c>
      <c r="BI231">
        <f t="shared" si="183"/>
        <v>-1.4202908849437976</v>
      </c>
      <c r="BJ231" t="e">
        <f t="shared" si="184"/>
        <v>#DIV/0!</v>
      </c>
      <c r="BK231">
        <f t="shared" si="185"/>
        <v>-3.2528442205355104E-13</v>
      </c>
      <c r="BL231" t="e">
        <f t="shared" si="186"/>
        <v>#DIV/0!</v>
      </c>
      <c r="BM231" t="e">
        <f t="shared" si="187"/>
        <v>#DIV/0!</v>
      </c>
      <c r="BN231" t="s">
        <v>438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1.6422050512105406</v>
      </c>
      <c r="BV231" t="e">
        <f t="shared" si="194"/>
        <v>#DIV/0!</v>
      </c>
      <c r="BW231" t="e">
        <f t="shared" si="195"/>
        <v>#DIV/0!</v>
      </c>
      <c r="DF231">
        <f t="shared" si="196"/>
        <v>0.832955</v>
      </c>
      <c r="DG231">
        <f t="shared" si="197"/>
        <v>0.69968219999999992</v>
      </c>
      <c r="DH231">
        <f t="shared" si="198"/>
        <v>0.84</v>
      </c>
      <c r="DI231">
        <f t="shared" si="199"/>
        <v>0.19</v>
      </c>
      <c r="DJ231">
        <v>1716958280.5</v>
      </c>
      <c r="DK231">
        <v>419.65306249999998</v>
      </c>
      <c r="DL231">
        <v>418.70943749999998</v>
      </c>
      <c r="DM231">
        <v>19.52745625</v>
      </c>
      <c r="DN231">
        <v>18.657624999999999</v>
      </c>
      <c r="DO231">
        <v>419.73406249999999</v>
      </c>
      <c r="DP231">
        <v>19.131456249999999</v>
      </c>
      <c r="DQ231">
        <v>500.23287499999998</v>
      </c>
      <c r="DR231">
        <v>100.468625</v>
      </c>
      <c r="DS231">
        <v>9.9945300000000001E-2</v>
      </c>
      <c r="DT231">
        <v>22.977587499999998</v>
      </c>
      <c r="DU231">
        <v>22.158962500000001</v>
      </c>
      <c r="DV231">
        <v>999.9</v>
      </c>
      <c r="DW231">
        <v>0</v>
      </c>
      <c r="DX231">
        <v>0</v>
      </c>
      <c r="DY231">
        <v>10012.4175</v>
      </c>
      <c r="DZ231">
        <v>0</v>
      </c>
      <c r="EA231">
        <v>0.22148200000000001</v>
      </c>
      <c r="EB231">
        <v>0.98649387499999996</v>
      </c>
      <c r="EC231">
        <v>428.08243750000003</v>
      </c>
      <c r="ED231">
        <v>426.67006249999997</v>
      </c>
      <c r="EE231">
        <v>0.93295093750000002</v>
      </c>
      <c r="EF231">
        <v>418.70943749999998</v>
      </c>
      <c r="EG231">
        <v>18.657624999999999</v>
      </c>
      <c r="EH231">
        <v>1.96824</v>
      </c>
      <c r="EI231">
        <v>1.874508125</v>
      </c>
      <c r="EJ231">
        <v>17.191143749999998</v>
      </c>
      <c r="EK231">
        <v>16.422362499999998</v>
      </c>
      <c r="EL231">
        <v>0.832955</v>
      </c>
      <c r="EM231">
        <v>0</v>
      </c>
      <c r="EN231">
        <v>0</v>
      </c>
      <c r="EO231">
        <v>0</v>
      </c>
      <c r="EP231">
        <v>1989.600625</v>
      </c>
      <c r="EQ231">
        <v>0.832955</v>
      </c>
      <c r="ER231">
        <v>-75.905312499999994</v>
      </c>
      <c r="ES231">
        <v>-2.9955625000000001</v>
      </c>
      <c r="ET231">
        <v>35.171500000000002</v>
      </c>
      <c r="EU231">
        <v>39.050375000000003</v>
      </c>
      <c r="EV231">
        <v>37.343499999999999</v>
      </c>
      <c r="EW231">
        <v>39.136625000000002</v>
      </c>
      <c r="EX231">
        <v>38.230312499999997</v>
      </c>
      <c r="EY231">
        <v>0</v>
      </c>
      <c r="EZ231">
        <v>0</v>
      </c>
      <c r="FA231">
        <v>0</v>
      </c>
      <c r="FB231">
        <v>299.59999990463302</v>
      </c>
      <c r="FC231">
        <v>0</v>
      </c>
      <c r="FD231">
        <v>1989.64461538462</v>
      </c>
      <c r="FE231">
        <v>3.0099145198903798</v>
      </c>
      <c r="FF231">
        <v>2.6108375967169</v>
      </c>
      <c r="FG231">
        <v>-75.886192307692298</v>
      </c>
      <c r="FH231">
        <v>15</v>
      </c>
      <c r="FI231">
        <v>1716958320</v>
      </c>
      <c r="FJ231" t="s">
        <v>1294</v>
      </c>
      <c r="FK231">
        <v>1716958320</v>
      </c>
      <c r="FL231">
        <v>1716958315</v>
      </c>
      <c r="FM231">
        <v>215</v>
      </c>
      <c r="FN231">
        <v>-4.2000000000000003E-2</v>
      </c>
      <c r="FO231">
        <v>4.0000000000000001E-3</v>
      </c>
      <c r="FP231">
        <v>-8.1000000000000003E-2</v>
      </c>
      <c r="FQ231">
        <v>0.39600000000000002</v>
      </c>
      <c r="FR231">
        <v>419</v>
      </c>
      <c r="FS231">
        <v>19</v>
      </c>
      <c r="FT231">
        <v>0.33</v>
      </c>
      <c r="FU231">
        <v>0.12</v>
      </c>
      <c r="FV231">
        <v>0.95475266666666703</v>
      </c>
      <c r="FW231">
        <v>0.62954392207792198</v>
      </c>
      <c r="FX231">
        <v>7.1673877078474807E-2</v>
      </c>
      <c r="FY231">
        <v>0</v>
      </c>
      <c r="FZ231">
        <v>419.64437500000003</v>
      </c>
      <c r="GA231">
        <v>1.6041176470586</v>
      </c>
      <c r="GB231">
        <v>0.12511338607438999</v>
      </c>
      <c r="GC231">
        <v>0</v>
      </c>
      <c r="GD231">
        <v>0.93426347619047601</v>
      </c>
      <c r="GE231">
        <v>-2.1689298701299899E-2</v>
      </c>
      <c r="GF231">
        <v>2.4854844237817402E-3</v>
      </c>
      <c r="GG231">
        <v>1</v>
      </c>
      <c r="GH231">
        <v>9.9911920000000001E-2</v>
      </c>
      <c r="GI231">
        <v>-7.7147142857161702E-4</v>
      </c>
      <c r="GJ231">
        <v>1.7685355599101601E-4</v>
      </c>
      <c r="GK231">
        <v>1</v>
      </c>
      <c r="GL231">
        <v>2</v>
      </c>
      <c r="GM231">
        <v>4</v>
      </c>
      <c r="GN231" t="s">
        <v>457</v>
      </c>
      <c r="GO231">
        <v>2.9515500000000001</v>
      </c>
      <c r="GP231">
        <v>2.8859499999999998</v>
      </c>
      <c r="GQ231">
        <v>0.102257</v>
      </c>
      <c r="GR231">
        <v>0.10442</v>
      </c>
      <c r="GS231">
        <v>0.10023799999999999</v>
      </c>
      <c r="GT231">
        <v>0.102627</v>
      </c>
      <c r="GU231">
        <v>33121.1</v>
      </c>
      <c r="GV231">
        <v>24827.9</v>
      </c>
      <c r="GW231">
        <v>34676.1</v>
      </c>
      <c r="GX231">
        <v>24833</v>
      </c>
      <c r="GY231">
        <v>41748.9</v>
      </c>
      <c r="GZ231">
        <v>28498.1</v>
      </c>
      <c r="HA231">
        <v>47572.7</v>
      </c>
      <c r="HB231">
        <v>32874.199999999997</v>
      </c>
      <c r="HC231">
        <v>2.1374499999999999</v>
      </c>
      <c r="HD231">
        <v>2.17855</v>
      </c>
      <c r="HE231">
        <v>3.8459899999999998E-2</v>
      </c>
      <c r="HF231">
        <v>0</v>
      </c>
      <c r="HG231">
        <v>21.5307</v>
      </c>
      <c r="HH231">
        <v>999.9</v>
      </c>
      <c r="HI231">
        <v>60.054000000000002</v>
      </c>
      <c r="HJ231">
        <v>26.928999999999998</v>
      </c>
      <c r="HK231">
        <v>21.304500000000001</v>
      </c>
      <c r="HL231">
        <v>61.1402</v>
      </c>
      <c r="HM231">
        <v>31.101800000000001</v>
      </c>
      <c r="HN231">
        <v>1</v>
      </c>
      <c r="HO231">
        <v>-0.36749500000000002</v>
      </c>
      <c r="HP231">
        <v>-0.111874</v>
      </c>
      <c r="HQ231">
        <v>20.3569</v>
      </c>
      <c r="HR231">
        <v>5.2165400000000002</v>
      </c>
      <c r="HS231">
        <v>11.950100000000001</v>
      </c>
      <c r="HT231">
        <v>4.9889999999999999</v>
      </c>
      <c r="HU231">
        <v>3.2989999999999999</v>
      </c>
      <c r="HV231">
        <v>9999</v>
      </c>
      <c r="HW231">
        <v>999.9</v>
      </c>
      <c r="HX231">
        <v>9999</v>
      </c>
      <c r="HY231">
        <v>9999</v>
      </c>
      <c r="HZ231">
        <v>1.8702700000000001</v>
      </c>
      <c r="IA231">
        <v>1.87958</v>
      </c>
      <c r="IB231">
        <v>1.8794999999999999</v>
      </c>
      <c r="IC231">
        <v>1.8720399999999999</v>
      </c>
      <c r="ID231">
        <v>1.8761000000000001</v>
      </c>
      <c r="IE231">
        <v>1.8772800000000001</v>
      </c>
      <c r="IF231">
        <v>1.8774</v>
      </c>
      <c r="IG231">
        <v>1.88025</v>
      </c>
      <c r="IH231">
        <v>5</v>
      </c>
      <c r="II231">
        <v>0</v>
      </c>
      <c r="IJ231">
        <v>0</v>
      </c>
      <c r="IK231">
        <v>0</v>
      </c>
      <c r="IL231" t="s">
        <v>441</v>
      </c>
      <c r="IM231" t="s">
        <v>442</v>
      </c>
      <c r="IN231" t="s">
        <v>443</v>
      </c>
      <c r="IO231" t="s">
        <v>443</v>
      </c>
      <c r="IP231" t="s">
        <v>443</v>
      </c>
      <c r="IQ231" t="s">
        <v>443</v>
      </c>
      <c r="IR231">
        <v>0</v>
      </c>
      <c r="IS231">
        <v>100</v>
      </c>
      <c r="IT231">
        <v>100</v>
      </c>
      <c r="IU231">
        <v>-8.1000000000000003E-2</v>
      </c>
      <c r="IV231">
        <v>0.39600000000000002</v>
      </c>
      <c r="IW231">
        <v>-0.95644675750244501</v>
      </c>
      <c r="IX231">
        <v>3.1429845563750499E-3</v>
      </c>
      <c r="IY231">
        <v>-2.6191379260519398E-6</v>
      </c>
      <c r="IZ231">
        <v>8.1946225552374905E-10</v>
      </c>
      <c r="JA231">
        <v>6.1602185100133504E-3</v>
      </c>
      <c r="JB231">
        <v>-4.0743828274618102E-2</v>
      </c>
      <c r="JC231">
        <v>3.8132344040852999E-3</v>
      </c>
      <c r="JD231">
        <v>-2.3311986755717701E-5</v>
      </c>
      <c r="JE231">
        <v>5</v>
      </c>
      <c r="JF231">
        <v>2227</v>
      </c>
      <c r="JG231">
        <v>1</v>
      </c>
      <c r="JH231">
        <v>23</v>
      </c>
      <c r="JI231">
        <v>4.3</v>
      </c>
      <c r="JJ231">
        <v>4.7</v>
      </c>
      <c r="JK231">
        <v>0.161133</v>
      </c>
      <c r="JL231">
        <v>4.99878</v>
      </c>
      <c r="JM231">
        <v>1.5954600000000001</v>
      </c>
      <c r="JN231">
        <v>2.3156699999999999</v>
      </c>
      <c r="JO231">
        <v>1.49658</v>
      </c>
      <c r="JP231">
        <v>2.4169900000000002</v>
      </c>
      <c r="JQ231">
        <v>29.879200000000001</v>
      </c>
      <c r="JR231">
        <v>24.323899999999998</v>
      </c>
      <c r="JS231">
        <v>2</v>
      </c>
      <c r="JT231">
        <v>505.61099999999999</v>
      </c>
      <c r="JU231">
        <v>552.31399999999996</v>
      </c>
      <c r="JV231">
        <v>21.9999</v>
      </c>
      <c r="JW231">
        <v>22.601099999999999</v>
      </c>
      <c r="JX231">
        <v>30.0001</v>
      </c>
      <c r="JY231">
        <v>22.6465</v>
      </c>
      <c r="JZ231">
        <v>22.618200000000002</v>
      </c>
      <c r="KA231">
        <v>-1</v>
      </c>
      <c r="KB231">
        <v>20.05</v>
      </c>
      <c r="KC231">
        <v>95.7</v>
      </c>
      <c r="KD231">
        <v>22</v>
      </c>
      <c r="KE231">
        <v>400</v>
      </c>
      <c r="KF231">
        <v>15.3735</v>
      </c>
      <c r="KG231">
        <v>100.607</v>
      </c>
      <c r="KH231">
        <v>100.547</v>
      </c>
    </row>
    <row r="232" spans="1:294" x14ac:dyDescent="0.35">
      <c r="A232">
        <v>214</v>
      </c>
      <c r="B232">
        <v>1716958589</v>
      </c>
      <c r="C232">
        <v>69603</v>
      </c>
      <c r="D232" t="s">
        <v>1295</v>
      </c>
      <c r="E232" t="s">
        <v>1296</v>
      </c>
      <c r="F232">
        <v>15</v>
      </c>
      <c r="G232">
        <v>1716958580.5</v>
      </c>
      <c r="H232">
        <f t="shared" si="150"/>
        <v>7.8076935226608615E-4</v>
      </c>
      <c r="I232">
        <f t="shared" si="151"/>
        <v>0.78076935226608613</v>
      </c>
      <c r="J232">
        <f t="shared" si="152"/>
        <v>-0.88866676393265231</v>
      </c>
      <c r="K232">
        <f t="shared" si="153"/>
        <v>419.5265</v>
      </c>
      <c r="L232">
        <f t="shared" si="154"/>
        <v>428.99719628755861</v>
      </c>
      <c r="M232">
        <f t="shared" si="155"/>
        <v>43.145113966842942</v>
      </c>
      <c r="N232">
        <f t="shared" si="156"/>
        <v>42.19262692448433</v>
      </c>
      <c r="O232">
        <f t="shared" si="157"/>
        <v>9.5627549885117513E-2</v>
      </c>
      <c r="P232">
        <f t="shared" si="158"/>
        <v>2.9376373963989248</v>
      </c>
      <c r="Q232">
        <f t="shared" si="159"/>
        <v>9.3931250019135673E-2</v>
      </c>
      <c r="R232">
        <f t="shared" si="160"/>
        <v>5.8856930751594178E-2</v>
      </c>
      <c r="S232">
        <f t="shared" si="161"/>
        <v>0.15826145</v>
      </c>
      <c r="T232">
        <f t="shared" si="162"/>
        <v>22.757486596036937</v>
      </c>
      <c r="U232">
        <f t="shared" si="163"/>
        <v>22.757486596036937</v>
      </c>
      <c r="V232">
        <f t="shared" si="164"/>
        <v>2.7785976338658855</v>
      </c>
      <c r="W232">
        <f t="shared" si="165"/>
        <v>69.763390289904109</v>
      </c>
      <c r="X232">
        <f t="shared" si="166"/>
        <v>1.9623329393356932</v>
      </c>
      <c r="Y232">
        <f t="shared" si="167"/>
        <v>2.8128405617633447</v>
      </c>
      <c r="Z232">
        <f t="shared" si="168"/>
        <v>0.81626469453019235</v>
      </c>
      <c r="AA232">
        <f t="shared" si="169"/>
        <v>-34.431928434934399</v>
      </c>
      <c r="AB232">
        <f t="shared" si="170"/>
        <v>32.015428527820518</v>
      </c>
      <c r="AC232">
        <f t="shared" si="171"/>
        <v>2.2559258253367926</v>
      </c>
      <c r="AD232">
        <f t="shared" si="172"/>
        <v>-2.3126317770874039E-3</v>
      </c>
      <c r="AE232">
        <f t="shared" si="173"/>
        <v>-1.1786365711329239</v>
      </c>
      <c r="AF232">
        <f t="shared" si="174"/>
        <v>0.7216748240373696</v>
      </c>
      <c r="AG232">
        <f t="shared" si="175"/>
        <v>-0.88866676393265231</v>
      </c>
      <c r="AH232">
        <v>426.376390609949</v>
      </c>
      <c r="AI232">
        <v>427.63438181818202</v>
      </c>
      <c r="AJ232">
        <v>-3.1413748639172297E-2</v>
      </c>
      <c r="AK232">
        <v>67.039113865289096</v>
      </c>
      <c r="AL232">
        <f t="shared" si="176"/>
        <v>0.78076935226608613</v>
      </c>
      <c r="AM232">
        <v>18.6643707581316</v>
      </c>
      <c r="AN232">
        <v>19.582499393939401</v>
      </c>
      <c r="AO232">
        <v>3.3787308111409302E-6</v>
      </c>
      <c r="AP232">
        <v>77.566852913533197</v>
      </c>
      <c r="AQ232">
        <v>1</v>
      </c>
      <c r="AR232">
        <v>0</v>
      </c>
      <c r="AS232">
        <f t="shared" si="177"/>
        <v>1</v>
      </c>
      <c r="AT232">
        <f t="shared" si="178"/>
        <v>0</v>
      </c>
      <c r="AU232">
        <f t="shared" si="179"/>
        <v>53846.761964850419</v>
      </c>
      <c r="AV232" t="s">
        <v>1297</v>
      </c>
      <c r="AW232">
        <v>10511.5</v>
      </c>
      <c r="AX232">
        <v>1979.5784000000001</v>
      </c>
      <c r="AY232">
        <v>5085.2</v>
      </c>
      <c r="AZ232">
        <f t="shared" si="180"/>
        <v>0.6107176905529772</v>
      </c>
      <c r="BA232">
        <v>-0.88866676393246602</v>
      </c>
      <c r="BB232" t="s">
        <v>438</v>
      </c>
      <c r="BC232" t="s">
        <v>438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0.69968219999999992</v>
      </c>
      <c r="BI232">
        <f t="shared" si="183"/>
        <v>-0.88866676393265231</v>
      </c>
      <c r="BJ232" t="e">
        <f t="shared" si="184"/>
        <v>#DIV/0!</v>
      </c>
      <c r="BK232">
        <f t="shared" si="185"/>
        <v>-2.6625720010041886E-13</v>
      </c>
      <c r="BL232" t="e">
        <f t="shared" si="186"/>
        <v>#DIV/0!</v>
      </c>
      <c r="BM232" t="e">
        <f t="shared" si="187"/>
        <v>#DIV/0!</v>
      </c>
      <c r="BN232" t="s">
        <v>438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1.6374177716950451</v>
      </c>
      <c r="BV232" t="e">
        <f t="shared" si="194"/>
        <v>#DIV/0!</v>
      </c>
      <c r="BW232" t="e">
        <f t="shared" si="195"/>
        <v>#DIV/0!</v>
      </c>
      <c r="DF232">
        <f t="shared" si="196"/>
        <v>0.832955</v>
      </c>
      <c r="DG232">
        <f t="shared" si="197"/>
        <v>0.69968219999999992</v>
      </c>
      <c r="DH232">
        <f t="shared" si="198"/>
        <v>0.84</v>
      </c>
      <c r="DI232">
        <f t="shared" si="199"/>
        <v>0.19</v>
      </c>
      <c r="DJ232">
        <v>1716958580.5</v>
      </c>
      <c r="DK232">
        <v>419.5265</v>
      </c>
      <c r="DL232">
        <v>418.47593749999999</v>
      </c>
      <c r="DM232">
        <v>19.51171875</v>
      </c>
      <c r="DN232">
        <v>18.663</v>
      </c>
      <c r="DO232">
        <v>419.52350000000001</v>
      </c>
      <c r="DP232">
        <v>19.118718749999999</v>
      </c>
      <c r="DQ232">
        <v>500.23193750000002</v>
      </c>
      <c r="DR232">
        <v>100.47199999999999</v>
      </c>
      <c r="DS232">
        <v>0.1000185125</v>
      </c>
      <c r="DT232">
        <v>22.959637499999999</v>
      </c>
      <c r="DU232">
        <v>22.160831250000001</v>
      </c>
      <c r="DV232">
        <v>999.9</v>
      </c>
      <c r="DW232">
        <v>0</v>
      </c>
      <c r="DX232">
        <v>0</v>
      </c>
      <c r="DY232">
        <v>9998.9812500000007</v>
      </c>
      <c r="DZ232">
        <v>0</v>
      </c>
      <c r="EA232">
        <v>0.22148200000000001</v>
      </c>
      <c r="EB232">
        <v>0.96746006250000005</v>
      </c>
      <c r="EC232">
        <v>427.82068750000002</v>
      </c>
      <c r="ED232">
        <v>426.43456250000003</v>
      </c>
      <c r="EE232">
        <v>0.91813256249999997</v>
      </c>
      <c r="EF232">
        <v>418.47593749999999</v>
      </c>
      <c r="EG232">
        <v>18.663</v>
      </c>
      <c r="EH232">
        <v>1.967355</v>
      </c>
      <c r="EI232">
        <v>1.8751100000000001</v>
      </c>
      <c r="EJ232">
        <v>17.18401875</v>
      </c>
      <c r="EK232">
        <v>16.427406250000001</v>
      </c>
      <c r="EL232">
        <v>0.832955</v>
      </c>
      <c r="EM232">
        <v>0</v>
      </c>
      <c r="EN232">
        <v>0</v>
      </c>
      <c r="EO232">
        <v>0</v>
      </c>
      <c r="EP232">
        <v>1979.7393750000001</v>
      </c>
      <c r="EQ232">
        <v>0.832955</v>
      </c>
      <c r="ER232">
        <v>-75.970124999999996</v>
      </c>
      <c r="ES232">
        <v>-2.9399375000000001</v>
      </c>
      <c r="ET232">
        <v>34.940937499999997</v>
      </c>
      <c r="EU232">
        <v>38.811999999999998</v>
      </c>
      <c r="EV232">
        <v>37.125</v>
      </c>
      <c r="EW232">
        <v>38.960625</v>
      </c>
      <c r="EX232">
        <v>38.050375000000003</v>
      </c>
      <c r="EY232">
        <v>0</v>
      </c>
      <c r="EZ232">
        <v>0</v>
      </c>
      <c r="FA232">
        <v>0</v>
      </c>
      <c r="FB232">
        <v>299</v>
      </c>
      <c r="FC232">
        <v>0</v>
      </c>
      <c r="FD232">
        <v>1979.5784000000001</v>
      </c>
      <c r="FE232">
        <v>5.1815385404083996</v>
      </c>
      <c r="FF232">
        <v>-1.11553846485333</v>
      </c>
      <c r="FG232">
        <v>-76.145560000000003</v>
      </c>
      <c r="FH232">
        <v>15</v>
      </c>
      <c r="FI232">
        <v>1716958611</v>
      </c>
      <c r="FJ232" t="s">
        <v>1298</v>
      </c>
      <c r="FK232">
        <v>1716958611</v>
      </c>
      <c r="FL232">
        <v>1716958609</v>
      </c>
      <c r="FM232">
        <v>216</v>
      </c>
      <c r="FN232">
        <v>8.5000000000000006E-2</v>
      </c>
      <c r="FO232">
        <v>-3.0000000000000001E-3</v>
      </c>
      <c r="FP232">
        <v>3.0000000000000001E-3</v>
      </c>
      <c r="FQ232">
        <v>0.39300000000000002</v>
      </c>
      <c r="FR232">
        <v>418</v>
      </c>
      <c r="FS232">
        <v>19</v>
      </c>
      <c r="FT232">
        <v>0.43</v>
      </c>
      <c r="FU232">
        <v>0.14000000000000001</v>
      </c>
      <c r="FV232">
        <v>0.98126147619047599</v>
      </c>
      <c r="FW232">
        <v>-0.262382805194805</v>
      </c>
      <c r="FX232">
        <v>4.3192203084550497E-2</v>
      </c>
      <c r="FY232">
        <v>1</v>
      </c>
      <c r="FZ232">
        <v>419.48162500000001</v>
      </c>
      <c r="GA232">
        <v>-1.01188235294206</v>
      </c>
      <c r="GB232">
        <v>7.9791818972865899E-2</v>
      </c>
      <c r="GC232">
        <v>0</v>
      </c>
      <c r="GD232">
        <v>0.91782480952380896</v>
      </c>
      <c r="GE232">
        <v>3.4387792207789302E-3</v>
      </c>
      <c r="GF232">
        <v>7.0973204997833096E-4</v>
      </c>
      <c r="GG232">
        <v>1</v>
      </c>
      <c r="GH232">
        <v>0.10002394000000001</v>
      </c>
      <c r="GI232">
        <v>8.8519285714322004E-4</v>
      </c>
      <c r="GJ232">
        <v>1.90700420555383E-4</v>
      </c>
      <c r="GK232">
        <v>1</v>
      </c>
      <c r="GL232">
        <v>3</v>
      </c>
      <c r="GM232">
        <v>4</v>
      </c>
      <c r="GN232" t="s">
        <v>448</v>
      </c>
      <c r="GO232">
        <v>2.9515199999999999</v>
      </c>
      <c r="GP232">
        <v>2.8857599999999999</v>
      </c>
      <c r="GQ232">
        <v>0.102136</v>
      </c>
      <c r="GR232">
        <v>0.104334</v>
      </c>
      <c r="GS232">
        <v>0.100216</v>
      </c>
      <c r="GT232">
        <v>0.102659</v>
      </c>
      <c r="GU232">
        <v>33123.199999999997</v>
      </c>
      <c r="GV232">
        <v>24829.9</v>
      </c>
      <c r="GW232">
        <v>34673.599999999999</v>
      </c>
      <c r="GX232">
        <v>24832.6</v>
      </c>
      <c r="GY232">
        <v>41749.1</v>
      </c>
      <c r="GZ232">
        <v>28497.4</v>
      </c>
      <c r="HA232">
        <v>47571.9</v>
      </c>
      <c r="HB232">
        <v>32874.5</v>
      </c>
      <c r="HC232">
        <v>2.1375500000000001</v>
      </c>
      <c r="HD232">
        <v>2.1790799999999999</v>
      </c>
      <c r="HE232">
        <v>3.6552500000000002E-2</v>
      </c>
      <c r="HF232">
        <v>0</v>
      </c>
      <c r="HG232">
        <v>21.545300000000001</v>
      </c>
      <c r="HH232">
        <v>999.9</v>
      </c>
      <c r="HI232">
        <v>60.054000000000002</v>
      </c>
      <c r="HJ232">
        <v>26.928999999999998</v>
      </c>
      <c r="HK232">
        <v>21.305099999999999</v>
      </c>
      <c r="HL232">
        <v>61.410299999999999</v>
      </c>
      <c r="HM232">
        <v>30.877400000000002</v>
      </c>
      <c r="HN232">
        <v>1</v>
      </c>
      <c r="HO232">
        <v>-0.36764000000000002</v>
      </c>
      <c r="HP232">
        <v>-0.121569</v>
      </c>
      <c r="HQ232">
        <v>20.3568</v>
      </c>
      <c r="HR232">
        <v>5.2163899999999996</v>
      </c>
      <c r="HS232">
        <v>11.950100000000001</v>
      </c>
      <c r="HT232">
        <v>4.9893999999999998</v>
      </c>
      <c r="HU232">
        <v>3.2989999999999999</v>
      </c>
      <c r="HV232">
        <v>9999</v>
      </c>
      <c r="HW232">
        <v>999.9</v>
      </c>
      <c r="HX232">
        <v>9999</v>
      </c>
      <c r="HY232">
        <v>9999</v>
      </c>
      <c r="HZ232">
        <v>1.8702300000000001</v>
      </c>
      <c r="IA232">
        <v>1.87954</v>
      </c>
      <c r="IB232">
        <v>1.87944</v>
      </c>
      <c r="IC232">
        <v>1.8719699999999999</v>
      </c>
      <c r="ID232">
        <v>1.8760699999999999</v>
      </c>
      <c r="IE232">
        <v>1.8772</v>
      </c>
      <c r="IF232">
        <v>1.87731</v>
      </c>
      <c r="IG232">
        <v>1.8802099999999999</v>
      </c>
      <c r="IH232">
        <v>5</v>
      </c>
      <c r="II232">
        <v>0</v>
      </c>
      <c r="IJ232">
        <v>0</v>
      </c>
      <c r="IK232">
        <v>0</v>
      </c>
      <c r="IL232" t="s">
        <v>441</v>
      </c>
      <c r="IM232" t="s">
        <v>442</v>
      </c>
      <c r="IN232" t="s">
        <v>443</v>
      </c>
      <c r="IO232" t="s">
        <v>443</v>
      </c>
      <c r="IP232" t="s">
        <v>443</v>
      </c>
      <c r="IQ232" t="s">
        <v>443</v>
      </c>
      <c r="IR232">
        <v>0</v>
      </c>
      <c r="IS232">
        <v>100</v>
      </c>
      <c r="IT232">
        <v>100</v>
      </c>
      <c r="IU232">
        <v>3.0000000000000001E-3</v>
      </c>
      <c r="IV232">
        <v>0.39300000000000002</v>
      </c>
      <c r="IW232">
        <v>-0.99797226388608895</v>
      </c>
      <c r="IX232">
        <v>3.1429845563750499E-3</v>
      </c>
      <c r="IY232">
        <v>-2.6191379260519398E-6</v>
      </c>
      <c r="IZ232">
        <v>8.1946225552374905E-10</v>
      </c>
      <c r="JA232">
        <v>1.04761669863692E-2</v>
      </c>
      <c r="JB232">
        <v>-4.0743828274618102E-2</v>
      </c>
      <c r="JC232">
        <v>3.8132344040852999E-3</v>
      </c>
      <c r="JD232">
        <v>-2.3311986755717701E-5</v>
      </c>
      <c r="JE232">
        <v>5</v>
      </c>
      <c r="JF232">
        <v>2227</v>
      </c>
      <c r="JG232">
        <v>1</v>
      </c>
      <c r="JH232">
        <v>23</v>
      </c>
      <c r="JI232">
        <v>4.5</v>
      </c>
      <c r="JJ232">
        <v>4.5999999999999996</v>
      </c>
      <c r="JK232">
        <v>0.161133</v>
      </c>
      <c r="JL232">
        <v>4.99878</v>
      </c>
      <c r="JM232">
        <v>1.5954600000000001</v>
      </c>
      <c r="JN232">
        <v>2.3156699999999999</v>
      </c>
      <c r="JO232">
        <v>1.49658</v>
      </c>
      <c r="JP232">
        <v>2.49512</v>
      </c>
      <c r="JQ232">
        <v>29.879200000000001</v>
      </c>
      <c r="JR232">
        <v>24.323899999999998</v>
      </c>
      <c r="JS232">
        <v>2</v>
      </c>
      <c r="JT232">
        <v>505.50400000000002</v>
      </c>
      <c r="JU232">
        <v>552.47199999999998</v>
      </c>
      <c r="JV232">
        <v>22</v>
      </c>
      <c r="JW232">
        <v>22.584399999999999</v>
      </c>
      <c r="JX232">
        <v>30.0001</v>
      </c>
      <c r="JY232">
        <v>22.629100000000001</v>
      </c>
      <c r="JZ232">
        <v>22.599299999999999</v>
      </c>
      <c r="KA232">
        <v>-1</v>
      </c>
      <c r="KB232">
        <v>20.05</v>
      </c>
      <c r="KC232">
        <v>95.7</v>
      </c>
      <c r="KD232">
        <v>22</v>
      </c>
      <c r="KE232">
        <v>400</v>
      </c>
      <c r="KF232">
        <v>15.3735</v>
      </c>
      <c r="KG232">
        <v>100.60299999999999</v>
      </c>
      <c r="KH232">
        <v>100.547</v>
      </c>
    </row>
    <row r="233" spans="1:294" x14ac:dyDescent="0.35">
      <c r="A233">
        <v>215</v>
      </c>
      <c r="B233">
        <v>1716958889</v>
      </c>
      <c r="C233">
        <v>69903</v>
      </c>
      <c r="D233" t="s">
        <v>1299</v>
      </c>
      <c r="E233" t="s">
        <v>1300</v>
      </c>
      <c r="F233">
        <v>15</v>
      </c>
      <c r="G233">
        <v>1716958881</v>
      </c>
      <c r="H233">
        <f t="shared" si="150"/>
        <v>7.7770514069644273E-4</v>
      </c>
      <c r="I233">
        <f t="shared" si="151"/>
        <v>0.7777051406964427</v>
      </c>
      <c r="J233">
        <f t="shared" si="152"/>
        <v>-1.3448590819159134</v>
      </c>
      <c r="K233">
        <f t="shared" si="153"/>
        <v>419.30599999999998</v>
      </c>
      <c r="L233">
        <f t="shared" si="154"/>
        <v>436.5853816298756</v>
      </c>
      <c r="M233">
        <f t="shared" si="155"/>
        <v>43.908162750072911</v>
      </c>
      <c r="N233">
        <f t="shared" si="156"/>
        <v>42.170344827739427</v>
      </c>
      <c r="O233">
        <f t="shared" si="157"/>
        <v>9.5153154576095217E-2</v>
      </c>
      <c r="P233">
        <f t="shared" si="158"/>
        <v>2.9378351374361102</v>
      </c>
      <c r="Q233">
        <f t="shared" si="159"/>
        <v>9.3473594763466533E-2</v>
      </c>
      <c r="R233">
        <f t="shared" si="160"/>
        <v>5.8569429155985883E-2</v>
      </c>
      <c r="S233">
        <f t="shared" si="161"/>
        <v>0.15826145</v>
      </c>
      <c r="T233">
        <f t="shared" si="162"/>
        <v>22.749330909876196</v>
      </c>
      <c r="U233">
        <f t="shared" si="163"/>
        <v>22.749330909876196</v>
      </c>
      <c r="V233">
        <f t="shared" si="164"/>
        <v>2.7772238067741748</v>
      </c>
      <c r="W233">
        <f t="shared" si="165"/>
        <v>69.724298942705715</v>
      </c>
      <c r="X233">
        <f t="shared" si="166"/>
        <v>1.960169193492731</v>
      </c>
      <c r="Y233">
        <f t="shared" si="167"/>
        <v>2.8113143096690774</v>
      </c>
      <c r="Z233">
        <f t="shared" si="168"/>
        <v>0.8170546132814438</v>
      </c>
      <c r="AA233">
        <f t="shared" si="169"/>
        <v>-34.296796704713124</v>
      </c>
      <c r="AB233">
        <f t="shared" si="170"/>
        <v>31.889532745122683</v>
      </c>
      <c r="AC233">
        <f t="shared" si="171"/>
        <v>2.2467084738845653</v>
      </c>
      <c r="AD233">
        <f t="shared" si="172"/>
        <v>-2.294035705876496E-3</v>
      </c>
      <c r="AE233">
        <f t="shared" si="173"/>
        <v>-1.3127632773014304</v>
      </c>
      <c r="AF233">
        <f t="shared" si="174"/>
        <v>0.72296018598815559</v>
      </c>
      <c r="AG233">
        <f t="shared" si="175"/>
        <v>-1.3448590819159134</v>
      </c>
      <c r="AH233">
        <v>426.05262334985099</v>
      </c>
      <c r="AI233">
        <v>427.69436969697</v>
      </c>
      <c r="AJ233">
        <v>3.6501771596779799E-4</v>
      </c>
      <c r="AK233">
        <v>67.038988922520701</v>
      </c>
      <c r="AL233">
        <f t="shared" si="176"/>
        <v>0.7777051406964427</v>
      </c>
      <c r="AM233">
        <v>18.640948716507001</v>
      </c>
      <c r="AN233">
        <v>19.5554927272727</v>
      </c>
      <c r="AO233">
        <v>6.2660597050981303E-6</v>
      </c>
      <c r="AP233">
        <v>77.562913043952094</v>
      </c>
      <c r="AQ233">
        <v>2</v>
      </c>
      <c r="AR233">
        <v>0</v>
      </c>
      <c r="AS233">
        <f t="shared" si="177"/>
        <v>1</v>
      </c>
      <c r="AT233">
        <f t="shared" si="178"/>
        <v>0</v>
      </c>
      <c r="AU233">
        <f t="shared" si="179"/>
        <v>53854.202189637894</v>
      </c>
      <c r="AV233" t="s">
        <v>1301</v>
      </c>
      <c r="AW233">
        <v>10510.9</v>
      </c>
      <c r="AX233">
        <v>1975.3584000000001</v>
      </c>
      <c r="AY233">
        <v>5083.6400000000003</v>
      </c>
      <c r="AZ233">
        <f t="shared" si="180"/>
        <v>0.6114283466177779</v>
      </c>
      <c r="BA233">
        <v>-1.34485908191517</v>
      </c>
      <c r="BB233" t="s">
        <v>438</v>
      </c>
      <c r="BC233" t="s">
        <v>438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0.69968219999999992</v>
      </c>
      <c r="BI233">
        <f t="shared" si="183"/>
        <v>-1.3448590819159134</v>
      </c>
      <c r="BJ233" t="e">
        <f t="shared" si="184"/>
        <v>#DIV/0!</v>
      </c>
      <c r="BK233">
        <f t="shared" si="185"/>
        <v>-1.0624899951563793E-12</v>
      </c>
      <c r="BL233" t="e">
        <f t="shared" si="186"/>
        <v>#DIV/0!</v>
      </c>
      <c r="BM233" t="e">
        <f t="shared" si="187"/>
        <v>#DIV/0!</v>
      </c>
      <c r="BN233" t="s">
        <v>438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1.6355146200395743</v>
      </c>
      <c r="BV233" t="e">
        <f t="shared" si="194"/>
        <v>#DIV/0!</v>
      </c>
      <c r="BW233" t="e">
        <f t="shared" si="195"/>
        <v>#DIV/0!</v>
      </c>
      <c r="DF233">
        <f t="shared" si="196"/>
        <v>0.832955</v>
      </c>
      <c r="DG233">
        <f t="shared" si="197"/>
        <v>0.69968219999999992</v>
      </c>
      <c r="DH233">
        <f t="shared" si="198"/>
        <v>0.84</v>
      </c>
      <c r="DI233">
        <f t="shared" si="199"/>
        <v>0.19</v>
      </c>
      <c r="DJ233">
        <v>1716958881</v>
      </c>
      <c r="DK233">
        <v>419.30599999999998</v>
      </c>
      <c r="DL233">
        <v>418.09500000000003</v>
      </c>
      <c r="DM233">
        <v>19.4902533333333</v>
      </c>
      <c r="DN233">
        <v>18.639993333333301</v>
      </c>
      <c r="DO233">
        <v>419.31</v>
      </c>
      <c r="DP233">
        <v>19.0952533333333</v>
      </c>
      <c r="DQ233">
        <v>500.22546666666699</v>
      </c>
      <c r="DR233">
        <v>100.4718</v>
      </c>
      <c r="DS233">
        <v>9.9965793333333303E-2</v>
      </c>
      <c r="DT233">
        <v>22.950673333333299</v>
      </c>
      <c r="DU233">
        <v>22.1508866666667</v>
      </c>
      <c r="DV233">
        <v>999.9</v>
      </c>
      <c r="DW233">
        <v>0</v>
      </c>
      <c r="DX233">
        <v>0</v>
      </c>
      <c r="DY233">
        <v>10000.1266666667</v>
      </c>
      <c r="DZ233">
        <v>0</v>
      </c>
      <c r="EA233">
        <v>0.22148200000000001</v>
      </c>
      <c r="EB233">
        <v>1.21947266666667</v>
      </c>
      <c r="EC233">
        <v>427.67693333333301</v>
      </c>
      <c r="ED233">
        <v>426.036333333333</v>
      </c>
      <c r="EE233">
        <v>0.91304546666666697</v>
      </c>
      <c r="EF233">
        <v>418.09500000000003</v>
      </c>
      <c r="EG233">
        <v>18.639993333333301</v>
      </c>
      <c r="EH233">
        <v>1.96453066666667</v>
      </c>
      <c r="EI233">
        <v>1.8727959999999999</v>
      </c>
      <c r="EJ233">
        <v>17.161326666666699</v>
      </c>
      <c r="EK233">
        <v>16.408006666666701</v>
      </c>
      <c r="EL233">
        <v>0.832955</v>
      </c>
      <c r="EM233">
        <v>0</v>
      </c>
      <c r="EN233">
        <v>0</v>
      </c>
      <c r="EO233">
        <v>0</v>
      </c>
      <c r="EP233">
        <v>1975.26066666667</v>
      </c>
      <c r="EQ233">
        <v>0.832955</v>
      </c>
      <c r="ER233">
        <v>-75.493133333333304</v>
      </c>
      <c r="ES233">
        <v>-3.0106000000000002</v>
      </c>
      <c r="ET233">
        <v>34.811999999999998</v>
      </c>
      <c r="EU233">
        <v>38.686999999999998</v>
      </c>
      <c r="EV233">
        <v>36.978999999999999</v>
      </c>
      <c r="EW233">
        <v>38.837200000000003</v>
      </c>
      <c r="EX233">
        <v>37.875</v>
      </c>
      <c r="EY233">
        <v>0</v>
      </c>
      <c r="EZ233">
        <v>0</v>
      </c>
      <c r="FA233">
        <v>0</v>
      </c>
      <c r="FB233">
        <v>298.59999990463302</v>
      </c>
      <c r="FC233">
        <v>0</v>
      </c>
      <c r="FD233">
        <v>1975.3584000000001</v>
      </c>
      <c r="FE233">
        <v>7.8115384415691196</v>
      </c>
      <c r="FF233">
        <v>4.5981538441242096</v>
      </c>
      <c r="FG233">
        <v>-75.510159999999999</v>
      </c>
      <c r="FH233">
        <v>15</v>
      </c>
      <c r="FI233">
        <v>1716958919</v>
      </c>
      <c r="FJ233" t="s">
        <v>1302</v>
      </c>
      <c r="FK233">
        <v>1716958919</v>
      </c>
      <c r="FL233">
        <v>1716958908</v>
      </c>
      <c r="FM233">
        <v>217</v>
      </c>
      <c r="FN233">
        <v>-7.0000000000000001E-3</v>
      </c>
      <c r="FO233">
        <v>2E-3</v>
      </c>
      <c r="FP233">
        <v>-4.0000000000000001E-3</v>
      </c>
      <c r="FQ233">
        <v>0.39500000000000002</v>
      </c>
      <c r="FR233">
        <v>418</v>
      </c>
      <c r="FS233">
        <v>19</v>
      </c>
      <c r="FT233">
        <v>0.39</v>
      </c>
      <c r="FU233">
        <v>0.05</v>
      </c>
      <c r="FV233">
        <v>1.1956047619047601</v>
      </c>
      <c r="FW233">
        <v>0.402806493506491</v>
      </c>
      <c r="FX233">
        <v>5.58825195105596E-2</v>
      </c>
      <c r="FY233">
        <v>1</v>
      </c>
      <c r="FZ233">
        <v>419.28537499999999</v>
      </c>
      <c r="GA233">
        <v>0.74258823529322904</v>
      </c>
      <c r="GB233">
        <v>6.6954158758063306E-2</v>
      </c>
      <c r="GC233">
        <v>1</v>
      </c>
      <c r="GD233">
        <v>0.91342166666666702</v>
      </c>
      <c r="GE233">
        <v>-5.8856883116879099E-3</v>
      </c>
      <c r="GF233">
        <v>9.5557797685026495E-4</v>
      </c>
      <c r="GG233">
        <v>1</v>
      </c>
      <c r="GH233">
        <v>9.9976860000000001E-2</v>
      </c>
      <c r="GI233">
        <v>-1.28856428571436E-3</v>
      </c>
      <c r="GJ233">
        <v>1.7105305141972799E-4</v>
      </c>
      <c r="GK233">
        <v>1</v>
      </c>
      <c r="GL233">
        <v>4</v>
      </c>
      <c r="GM233">
        <v>4</v>
      </c>
      <c r="GN233" t="s">
        <v>440</v>
      </c>
      <c r="GO233">
        <v>2.9517699999999998</v>
      </c>
      <c r="GP233">
        <v>2.8859900000000001</v>
      </c>
      <c r="GQ233">
        <v>0.102147</v>
      </c>
      <c r="GR233">
        <v>0.10431</v>
      </c>
      <c r="GS233">
        <v>0.100134</v>
      </c>
      <c r="GT233">
        <v>0.10258399999999999</v>
      </c>
      <c r="GU233">
        <v>33127.199999999997</v>
      </c>
      <c r="GV233">
        <v>24833.200000000001</v>
      </c>
      <c r="GW233">
        <v>34678.1</v>
      </c>
      <c r="GX233">
        <v>24835.1</v>
      </c>
      <c r="GY233">
        <v>41755.4</v>
      </c>
      <c r="GZ233">
        <v>28501.200000000001</v>
      </c>
      <c r="HA233">
        <v>47574.5</v>
      </c>
      <c r="HB233">
        <v>32876.199999999997</v>
      </c>
      <c r="HC233">
        <v>2.1375299999999999</v>
      </c>
      <c r="HD233">
        <v>2.17937</v>
      </c>
      <c r="HE233">
        <v>3.6947399999999998E-2</v>
      </c>
      <c r="HF233">
        <v>0</v>
      </c>
      <c r="HG233">
        <v>21.538</v>
      </c>
      <c r="HH233">
        <v>999.9</v>
      </c>
      <c r="HI233">
        <v>60.054000000000002</v>
      </c>
      <c r="HJ233">
        <v>26.928999999999998</v>
      </c>
      <c r="HK233">
        <v>21.304099999999998</v>
      </c>
      <c r="HL233">
        <v>61.260300000000001</v>
      </c>
      <c r="HM233">
        <v>30.448699999999999</v>
      </c>
      <c r="HN233">
        <v>1</v>
      </c>
      <c r="HO233">
        <v>-0.37043399999999999</v>
      </c>
      <c r="HP233">
        <v>-0.11448800000000001</v>
      </c>
      <c r="HQ233">
        <v>20.356999999999999</v>
      </c>
      <c r="HR233">
        <v>5.2166899999999998</v>
      </c>
      <c r="HS233">
        <v>11.950100000000001</v>
      </c>
      <c r="HT233">
        <v>4.9889000000000001</v>
      </c>
      <c r="HU233">
        <v>3.2989999999999999</v>
      </c>
      <c r="HV233">
        <v>9999</v>
      </c>
      <c r="HW233">
        <v>999.9</v>
      </c>
      <c r="HX233">
        <v>9999</v>
      </c>
      <c r="HY233">
        <v>9999</v>
      </c>
      <c r="HZ233">
        <v>1.87018</v>
      </c>
      <c r="IA233">
        <v>1.87957</v>
      </c>
      <c r="IB233">
        <v>1.8794299999999999</v>
      </c>
      <c r="IC233">
        <v>1.8719600000000001</v>
      </c>
      <c r="ID233">
        <v>1.8760699999999999</v>
      </c>
      <c r="IE233">
        <v>1.8771899999999999</v>
      </c>
      <c r="IF233">
        <v>1.8773</v>
      </c>
      <c r="IG233">
        <v>1.8802000000000001</v>
      </c>
      <c r="IH233">
        <v>5</v>
      </c>
      <c r="II233">
        <v>0</v>
      </c>
      <c r="IJ233">
        <v>0</v>
      </c>
      <c r="IK233">
        <v>0</v>
      </c>
      <c r="IL233" t="s">
        <v>441</v>
      </c>
      <c r="IM233" t="s">
        <v>442</v>
      </c>
      <c r="IN233" t="s">
        <v>443</v>
      </c>
      <c r="IO233" t="s">
        <v>443</v>
      </c>
      <c r="IP233" t="s">
        <v>443</v>
      </c>
      <c r="IQ233" t="s">
        <v>443</v>
      </c>
      <c r="IR233">
        <v>0</v>
      </c>
      <c r="IS233">
        <v>100</v>
      </c>
      <c r="IT233">
        <v>100</v>
      </c>
      <c r="IU233">
        <v>-4.0000000000000001E-3</v>
      </c>
      <c r="IV233">
        <v>0.39500000000000002</v>
      </c>
      <c r="IW233">
        <v>-0.91321403729004103</v>
      </c>
      <c r="IX233">
        <v>3.1429845563750499E-3</v>
      </c>
      <c r="IY233">
        <v>-2.6191379260519398E-6</v>
      </c>
      <c r="IZ233">
        <v>8.1946225552374905E-10</v>
      </c>
      <c r="JA233">
        <v>7.7103579458982401E-3</v>
      </c>
      <c r="JB233">
        <v>-4.0743828274618102E-2</v>
      </c>
      <c r="JC233">
        <v>3.8132344040852999E-3</v>
      </c>
      <c r="JD233">
        <v>-2.3311986755717701E-5</v>
      </c>
      <c r="JE233">
        <v>5</v>
      </c>
      <c r="JF233">
        <v>2227</v>
      </c>
      <c r="JG233">
        <v>1</v>
      </c>
      <c r="JH233">
        <v>23</v>
      </c>
      <c r="JI233">
        <v>4.5999999999999996</v>
      </c>
      <c r="JJ233">
        <v>4.7</v>
      </c>
      <c r="JK233">
        <v>0.161133</v>
      </c>
      <c r="JL233">
        <v>4.99878</v>
      </c>
      <c r="JM233">
        <v>1.5954600000000001</v>
      </c>
      <c r="JN233">
        <v>2.3156699999999999</v>
      </c>
      <c r="JO233">
        <v>1.49658</v>
      </c>
      <c r="JP233">
        <v>2.4279799999999998</v>
      </c>
      <c r="JQ233">
        <v>29.900600000000001</v>
      </c>
      <c r="JR233">
        <v>24.315200000000001</v>
      </c>
      <c r="JS233">
        <v>2</v>
      </c>
      <c r="JT233">
        <v>505.33100000000002</v>
      </c>
      <c r="JU233">
        <v>552.51499999999999</v>
      </c>
      <c r="JV233">
        <v>21.9999</v>
      </c>
      <c r="JW233">
        <v>22.571000000000002</v>
      </c>
      <c r="JX233">
        <v>30.0001</v>
      </c>
      <c r="JY233">
        <v>22.612500000000001</v>
      </c>
      <c r="JZ233">
        <v>22.584299999999999</v>
      </c>
      <c r="KA233">
        <v>-1</v>
      </c>
      <c r="KB233">
        <v>20.05</v>
      </c>
      <c r="KC233">
        <v>95.7</v>
      </c>
      <c r="KD233">
        <v>22</v>
      </c>
      <c r="KE233">
        <v>400</v>
      </c>
      <c r="KF233">
        <v>15.3735</v>
      </c>
      <c r="KG233">
        <v>100.611</v>
      </c>
      <c r="KH233">
        <v>100.554</v>
      </c>
    </row>
    <row r="234" spans="1:294" x14ac:dyDescent="0.35">
      <c r="A234">
        <v>216</v>
      </c>
      <c r="B234">
        <v>1716959189</v>
      </c>
      <c r="C234">
        <v>70203</v>
      </c>
      <c r="D234" t="s">
        <v>1303</v>
      </c>
      <c r="E234" t="s">
        <v>1304</v>
      </c>
      <c r="F234">
        <v>15</v>
      </c>
      <c r="G234">
        <v>1716959181</v>
      </c>
      <c r="H234">
        <f t="shared" si="150"/>
        <v>7.7414905788405325E-4</v>
      </c>
      <c r="I234">
        <f t="shared" si="151"/>
        <v>0.7741490578840533</v>
      </c>
      <c r="J234">
        <f t="shared" si="152"/>
        <v>-1.0790557696745595</v>
      </c>
      <c r="K234">
        <f t="shared" si="153"/>
        <v>418.55633333333299</v>
      </c>
      <c r="L234">
        <f t="shared" si="154"/>
        <v>431.34335029405872</v>
      </c>
      <c r="M234">
        <f t="shared" si="155"/>
        <v>43.381487022197938</v>
      </c>
      <c r="N234">
        <f t="shared" si="156"/>
        <v>42.095458595061686</v>
      </c>
      <c r="O234">
        <f t="shared" si="157"/>
        <v>9.5300656304127734E-2</v>
      </c>
      <c r="P234">
        <f t="shared" si="158"/>
        <v>2.9403211752210781</v>
      </c>
      <c r="Q234">
        <f t="shared" si="159"/>
        <v>9.3617332313093007E-2</v>
      </c>
      <c r="R234">
        <f t="shared" si="160"/>
        <v>5.8659596080174493E-2</v>
      </c>
      <c r="S234">
        <f t="shared" si="161"/>
        <v>0.15826145</v>
      </c>
      <c r="T234">
        <f t="shared" si="162"/>
        <v>22.710842167771908</v>
      </c>
      <c r="U234">
        <f t="shared" si="163"/>
        <v>22.710842167771908</v>
      </c>
      <c r="V234">
        <f t="shared" si="164"/>
        <v>2.7707483871757601</v>
      </c>
      <c r="W234">
        <f t="shared" si="165"/>
        <v>69.836872881644254</v>
      </c>
      <c r="X234">
        <f t="shared" si="166"/>
        <v>1.958635358199867</v>
      </c>
      <c r="Y234">
        <f t="shared" si="167"/>
        <v>2.8045862842674185</v>
      </c>
      <c r="Z234">
        <f t="shared" si="168"/>
        <v>0.8121130289758931</v>
      </c>
      <c r="AA234">
        <f t="shared" si="169"/>
        <v>-34.139973452686746</v>
      </c>
      <c r="AB234">
        <f t="shared" si="170"/>
        <v>31.745647032937871</v>
      </c>
      <c r="AC234">
        <f t="shared" si="171"/>
        <v>2.2337960328272519</v>
      </c>
      <c r="AD234">
        <f t="shared" si="172"/>
        <v>-2.2689369216237765E-3</v>
      </c>
      <c r="AE234">
        <f t="shared" si="173"/>
        <v>-1.1379959868380114</v>
      </c>
      <c r="AF234">
        <f t="shared" si="174"/>
        <v>0.71397203192833014</v>
      </c>
      <c r="AG234">
        <f t="shared" si="175"/>
        <v>-1.0790557696745595</v>
      </c>
      <c r="AH234">
        <v>425.41569307111598</v>
      </c>
      <c r="AI234">
        <v>426.85658787878702</v>
      </c>
      <c r="AJ234">
        <v>-2.2308756053379699E-2</v>
      </c>
      <c r="AK234">
        <v>67.039337667294006</v>
      </c>
      <c r="AL234">
        <f t="shared" si="176"/>
        <v>0.7741490578840533</v>
      </c>
      <c r="AM234">
        <v>18.635437561128601</v>
      </c>
      <c r="AN234">
        <v>19.545816969697</v>
      </c>
      <c r="AO234">
        <v>4.5190307035762699E-6</v>
      </c>
      <c r="AP234">
        <v>77.575039524899594</v>
      </c>
      <c r="AQ234">
        <v>1</v>
      </c>
      <c r="AR234">
        <v>0</v>
      </c>
      <c r="AS234">
        <f t="shared" si="177"/>
        <v>1</v>
      </c>
      <c r="AT234">
        <f t="shared" si="178"/>
        <v>0</v>
      </c>
      <c r="AU234">
        <f t="shared" si="179"/>
        <v>53934.552856115442</v>
      </c>
      <c r="AV234" t="s">
        <v>1305</v>
      </c>
      <c r="AW234">
        <v>10511.5</v>
      </c>
      <c r="AX234">
        <v>1978.8928000000001</v>
      </c>
      <c r="AY234">
        <v>5103.8999999999996</v>
      </c>
      <c r="AZ234">
        <f t="shared" si="180"/>
        <v>0.61227829698857739</v>
      </c>
      <c r="BA234">
        <v>-1.07905576967456</v>
      </c>
      <c r="BB234" t="s">
        <v>438</v>
      </c>
      <c r="BC234" t="s">
        <v>438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0.69968219999999992</v>
      </c>
      <c r="BI234">
        <f t="shared" si="183"/>
        <v>-1.0790557696745595</v>
      </c>
      <c r="BJ234" t="e">
        <f t="shared" si="184"/>
        <v>#DIV/0!</v>
      </c>
      <c r="BK234">
        <f t="shared" si="185"/>
        <v>6.3470131132400206E-16</v>
      </c>
      <c r="BL234" t="e">
        <f t="shared" si="186"/>
        <v>#DIV/0!</v>
      </c>
      <c r="BM234" t="e">
        <f t="shared" si="187"/>
        <v>#DIV/0!</v>
      </c>
      <c r="BN234" t="s">
        <v>438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1.633244237005278</v>
      </c>
      <c r="BV234" t="e">
        <f t="shared" si="194"/>
        <v>#DIV/0!</v>
      </c>
      <c r="BW234" t="e">
        <f t="shared" si="195"/>
        <v>#DIV/0!</v>
      </c>
      <c r="DF234">
        <f t="shared" si="196"/>
        <v>0.832955</v>
      </c>
      <c r="DG234">
        <f t="shared" si="197"/>
        <v>0.69968219999999992</v>
      </c>
      <c r="DH234">
        <f t="shared" si="198"/>
        <v>0.84</v>
      </c>
      <c r="DI234">
        <f t="shared" si="199"/>
        <v>0.19</v>
      </c>
      <c r="DJ234">
        <v>1716959181</v>
      </c>
      <c r="DK234">
        <v>418.55633333333299</v>
      </c>
      <c r="DL234">
        <v>417.5498</v>
      </c>
      <c r="DM234">
        <v>19.474766666666699</v>
      </c>
      <c r="DN234">
        <v>18.635066666666699</v>
      </c>
      <c r="DO234">
        <v>418.671333333333</v>
      </c>
      <c r="DP234">
        <v>19.084766666666699</v>
      </c>
      <c r="DQ234">
        <v>500.22693333333302</v>
      </c>
      <c r="DR234">
        <v>100.47306666666699</v>
      </c>
      <c r="DS234">
        <v>9.9915373333333293E-2</v>
      </c>
      <c r="DT234">
        <v>22.911106666666701</v>
      </c>
      <c r="DU234">
        <v>22.106813333333299</v>
      </c>
      <c r="DV234">
        <v>999.9</v>
      </c>
      <c r="DW234">
        <v>0</v>
      </c>
      <c r="DX234">
        <v>0</v>
      </c>
      <c r="DY234">
        <v>10014.157999999999</v>
      </c>
      <c r="DZ234">
        <v>0</v>
      </c>
      <c r="EA234">
        <v>0.22148200000000001</v>
      </c>
      <c r="EB234">
        <v>1.11794533333333</v>
      </c>
      <c r="EC234">
        <v>427.01339999999999</v>
      </c>
      <c r="ED234">
        <v>425.47866666666698</v>
      </c>
      <c r="EE234">
        <v>0.90911326666666703</v>
      </c>
      <c r="EF234">
        <v>417.5498</v>
      </c>
      <c r="EG234">
        <v>18.635066666666699</v>
      </c>
      <c r="EH234">
        <v>1.96366333333333</v>
      </c>
      <c r="EI234">
        <v>1.87232133333333</v>
      </c>
      <c r="EJ234">
        <v>17.154326666666702</v>
      </c>
      <c r="EK234">
        <v>16.404019999999999</v>
      </c>
      <c r="EL234">
        <v>0.832955</v>
      </c>
      <c r="EM234">
        <v>0</v>
      </c>
      <c r="EN234">
        <v>0</v>
      </c>
      <c r="EO234">
        <v>0</v>
      </c>
      <c r="EP234">
        <v>1978.52733333333</v>
      </c>
      <c r="EQ234">
        <v>0.832955</v>
      </c>
      <c r="ER234">
        <v>-74.072400000000002</v>
      </c>
      <c r="ES234">
        <v>-3.00206666666667</v>
      </c>
      <c r="ET234">
        <v>34.686999999999998</v>
      </c>
      <c r="EU234">
        <v>38.612400000000001</v>
      </c>
      <c r="EV234">
        <v>36.875</v>
      </c>
      <c r="EW234">
        <v>38.75</v>
      </c>
      <c r="EX234">
        <v>37.811999999999998</v>
      </c>
      <c r="EY234">
        <v>0</v>
      </c>
      <c r="EZ234">
        <v>0</v>
      </c>
      <c r="FA234">
        <v>0</v>
      </c>
      <c r="FB234">
        <v>299</v>
      </c>
      <c r="FC234">
        <v>0</v>
      </c>
      <c r="FD234">
        <v>1978.8928000000001</v>
      </c>
      <c r="FE234">
        <v>6.5353845651517002</v>
      </c>
      <c r="FF234">
        <v>-0.16115383049426901</v>
      </c>
      <c r="FG234">
        <v>-74.261160000000004</v>
      </c>
      <c r="FH234">
        <v>15</v>
      </c>
      <c r="FI234">
        <v>1716959216</v>
      </c>
      <c r="FJ234" t="s">
        <v>1306</v>
      </c>
      <c r="FK234">
        <v>1716959216</v>
      </c>
      <c r="FL234">
        <v>1716959209</v>
      </c>
      <c r="FM234">
        <v>218</v>
      </c>
      <c r="FN234">
        <v>-0.111</v>
      </c>
      <c r="FO234">
        <v>-4.0000000000000001E-3</v>
      </c>
      <c r="FP234">
        <v>-0.115</v>
      </c>
      <c r="FQ234">
        <v>0.39</v>
      </c>
      <c r="FR234">
        <v>418</v>
      </c>
      <c r="FS234">
        <v>19</v>
      </c>
      <c r="FT234">
        <v>0.7</v>
      </c>
      <c r="FU234">
        <v>0.08</v>
      </c>
      <c r="FV234">
        <v>1.1322589999999999</v>
      </c>
      <c r="FW234">
        <v>-0.45927879699248197</v>
      </c>
      <c r="FX234">
        <v>5.0748945299385298E-2</v>
      </c>
      <c r="FY234">
        <v>1</v>
      </c>
      <c r="FZ234">
        <v>418.68680000000001</v>
      </c>
      <c r="GA234">
        <v>-1.18521428571423</v>
      </c>
      <c r="GB234">
        <v>8.7015860623232494E-2</v>
      </c>
      <c r="GC234">
        <v>0</v>
      </c>
      <c r="GD234">
        <v>0.90870200000000001</v>
      </c>
      <c r="GE234">
        <v>4.8655037593969396E-3</v>
      </c>
      <c r="GF234">
        <v>1.03226881188961E-3</v>
      </c>
      <c r="GG234">
        <v>1</v>
      </c>
      <c r="GH234">
        <v>9.9913812500000004E-2</v>
      </c>
      <c r="GI234">
        <v>3.4459411764677501E-4</v>
      </c>
      <c r="GJ234">
        <v>1.6694150875007E-4</v>
      </c>
      <c r="GK234">
        <v>1</v>
      </c>
      <c r="GL234">
        <v>3</v>
      </c>
      <c r="GM234">
        <v>4</v>
      </c>
      <c r="GN234" t="s">
        <v>448</v>
      </c>
      <c r="GO234">
        <v>2.95173</v>
      </c>
      <c r="GP234">
        <v>2.8859300000000001</v>
      </c>
      <c r="GQ234">
        <v>0.10198599999999999</v>
      </c>
      <c r="GR234">
        <v>0.10416400000000001</v>
      </c>
      <c r="GS234">
        <v>0.100091</v>
      </c>
      <c r="GT234">
        <v>0.10255400000000001</v>
      </c>
      <c r="GU234">
        <v>33130.400000000001</v>
      </c>
      <c r="GV234">
        <v>24834.9</v>
      </c>
      <c r="GW234">
        <v>34675.199999999997</v>
      </c>
      <c r="GX234">
        <v>24832.799999999999</v>
      </c>
      <c r="GY234">
        <v>41757.300000000003</v>
      </c>
      <c r="GZ234">
        <v>28500.7</v>
      </c>
      <c r="HA234">
        <v>47574.3</v>
      </c>
      <c r="HB234">
        <v>32874.6</v>
      </c>
      <c r="HC234">
        <v>2.1376499999999998</v>
      </c>
      <c r="HD234">
        <v>2.1791</v>
      </c>
      <c r="HE234">
        <v>3.7267799999999997E-2</v>
      </c>
      <c r="HF234">
        <v>0</v>
      </c>
      <c r="HG234">
        <v>21.4878</v>
      </c>
      <c r="HH234">
        <v>999.9</v>
      </c>
      <c r="HI234">
        <v>60.017000000000003</v>
      </c>
      <c r="HJ234">
        <v>26.898</v>
      </c>
      <c r="HK234">
        <v>21.2529</v>
      </c>
      <c r="HL234">
        <v>61.170299999999997</v>
      </c>
      <c r="HM234">
        <v>30.781199999999998</v>
      </c>
      <c r="HN234">
        <v>1</v>
      </c>
      <c r="HO234">
        <v>-0.36880299999999999</v>
      </c>
      <c r="HP234">
        <v>-0.125</v>
      </c>
      <c r="HQ234">
        <v>20.357199999999999</v>
      </c>
      <c r="HR234">
        <v>5.2168400000000004</v>
      </c>
      <c r="HS234">
        <v>11.950100000000001</v>
      </c>
      <c r="HT234">
        <v>4.9894999999999996</v>
      </c>
      <c r="HU234">
        <v>3.2989999999999999</v>
      </c>
      <c r="HV234">
        <v>9999</v>
      </c>
      <c r="HW234">
        <v>999.9</v>
      </c>
      <c r="HX234">
        <v>9999</v>
      </c>
      <c r="HY234">
        <v>9999</v>
      </c>
      <c r="HZ234">
        <v>1.87022</v>
      </c>
      <c r="IA234">
        <v>1.8795200000000001</v>
      </c>
      <c r="IB234">
        <v>1.8794299999999999</v>
      </c>
      <c r="IC234">
        <v>1.87195</v>
      </c>
      <c r="ID234">
        <v>1.8760699999999999</v>
      </c>
      <c r="IE234">
        <v>1.8772</v>
      </c>
      <c r="IF234">
        <v>1.87731</v>
      </c>
      <c r="IG234">
        <v>1.88019</v>
      </c>
      <c r="IH234">
        <v>5</v>
      </c>
      <c r="II234">
        <v>0</v>
      </c>
      <c r="IJ234">
        <v>0</v>
      </c>
      <c r="IK234">
        <v>0</v>
      </c>
      <c r="IL234" t="s">
        <v>441</v>
      </c>
      <c r="IM234" t="s">
        <v>442</v>
      </c>
      <c r="IN234" t="s">
        <v>443</v>
      </c>
      <c r="IO234" t="s">
        <v>443</v>
      </c>
      <c r="IP234" t="s">
        <v>443</v>
      </c>
      <c r="IQ234" t="s">
        <v>443</v>
      </c>
      <c r="IR234">
        <v>0</v>
      </c>
      <c r="IS234">
        <v>100</v>
      </c>
      <c r="IT234">
        <v>100</v>
      </c>
      <c r="IU234">
        <v>-0.115</v>
      </c>
      <c r="IV234">
        <v>0.39</v>
      </c>
      <c r="IW234">
        <v>-0.92031403456696403</v>
      </c>
      <c r="IX234">
        <v>3.1429845563750499E-3</v>
      </c>
      <c r="IY234">
        <v>-2.6191379260519398E-6</v>
      </c>
      <c r="IZ234">
        <v>8.1946225552374905E-10</v>
      </c>
      <c r="JA234">
        <v>1.0165207683560299E-2</v>
      </c>
      <c r="JB234">
        <v>-4.0743828274618102E-2</v>
      </c>
      <c r="JC234">
        <v>3.8132344040852999E-3</v>
      </c>
      <c r="JD234">
        <v>-2.3311986755717701E-5</v>
      </c>
      <c r="JE234">
        <v>5</v>
      </c>
      <c r="JF234">
        <v>2227</v>
      </c>
      <c r="JG234">
        <v>1</v>
      </c>
      <c r="JH234">
        <v>23</v>
      </c>
      <c r="JI234">
        <v>4.5</v>
      </c>
      <c r="JJ234">
        <v>4.7</v>
      </c>
      <c r="JK234">
        <v>0.161133</v>
      </c>
      <c r="JL234">
        <v>4.99878</v>
      </c>
      <c r="JM234">
        <v>1.5954600000000001</v>
      </c>
      <c r="JN234">
        <v>2.3156699999999999</v>
      </c>
      <c r="JO234">
        <v>1.49658</v>
      </c>
      <c r="JP234">
        <v>2.4133300000000002</v>
      </c>
      <c r="JQ234">
        <v>29.879200000000001</v>
      </c>
      <c r="JR234">
        <v>24.323899999999998</v>
      </c>
      <c r="JS234">
        <v>2</v>
      </c>
      <c r="JT234">
        <v>505.44099999999997</v>
      </c>
      <c r="JU234">
        <v>552.34400000000005</v>
      </c>
      <c r="JV234">
        <v>21.9999</v>
      </c>
      <c r="JW234">
        <v>22.576699999999999</v>
      </c>
      <c r="JX234">
        <v>30.0002</v>
      </c>
      <c r="JY234">
        <v>22.616199999999999</v>
      </c>
      <c r="JZ234">
        <v>22.586099999999998</v>
      </c>
      <c r="KA234">
        <v>-1</v>
      </c>
      <c r="KB234">
        <v>20.05</v>
      </c>
      <c r="KC234">
        <v>95.7</v>
      </c>
      <c r="KD234">
        <v>22</v>
      </c>
      <c r="KE234">
        <v>400</v>
      </c>
      <c r="KF234">
        <v>15.3735</v>
      </c>
      <c r="KG234">
        <v>100.608</v>
      </c>
      <c r="KH234">
        <v>100.547</v>
      </c>
    </row>
    <row r="235" spans="1:294" x14ac:dyDescent="0.35">
      <c r="A235">
        <v>217</v>
      </c>
      <c r="B235">
        <v>1716959489</v>
      </c>
      <c r="C235">
        <v>70503</v>
      </c>
      <c r="D235" t="s">
        <v>1307</v>
      </c>
      <c r="E235" t="s">
        <v>1308</v>
      </c>
      <c r="F235">
        <v>15</v>
      </c>
      <c r="G235">
        <v>1716959480.5</v>
      </c>
      <c r="H235">
        <f t="shared" si="150"/>
        <v>7.7756213454916899E-4</v>
      </c>
      <c r="I235">
        <f t="shared" si="151"/>
        <v>0.777562134549169</v>
      </c>
      <c r="J235">
        <f t="shared" si="152"/>
        <v>-1.2115628577108972</v>
      </c>
      <c r="K235">
        <f t="shared" si="153"/>
        <v>418.64875000000001</v>
      </c>
      <c r="L235">
        <f t="shared" si="154"/>
        <v>433.61403795822474</v>
      </c>
      <c r="M235">
        <f t="shared" si="155"/>
        <v>43.610318254058001</v>
      </c>
      <c r="N235">
        <f t="shared" si="156"/>
        <v>42.105198692673596</v>
      </c>
      <c r="O235">
        <f t="shared" si="157"/>
        <v>9.5563053777917642E-2</v>
      </c>
      <c r="P235">
        <f t="shared" si="158"/>
        <v>2.9361754218057388</v>
      </c>
      <c r="Q235">
        <f t="shared" si="159"/>
        <v>9.386819207165073E-2</v>
      </c>
      <c r="R235">
        <f t="shared" si="160"/>
        <v>5.8817392880591249E-2</v>
      </c>
      <c r="S235">
        <f t="shared" si="161"/>
        <v>0.15826145</v>
      </c>
      <c r="T235">
        <f t="shared" si="162"/>
        <v>22.71343366070446</v>
      </c>
      <c r="U235">
        <f t="shared" si="163"/>
        <v>22.71343366070446</v>
      </c>
      <c r="V235">
        <f t="shared" si="164"/>
        <v>2.771183969740266</v>
      </c>
      <c r="W235">
        <f t="shared" si="165"/>
        <v>69.786248851327088</v>
      </c>
      <c r="X235">
        <f t="shared" si="166"/>
        <v>1.957659350303995</v>
      </c>
      <c r="Y235">
        <f t="shared" si="167"/>
        <v>2.8052222071351052</v>
      </c>
      <c r="Z235">
        <f t="shared" si="168"/>
        <v>0.81352461943627108</v>
      </c>
      <c r="AA235">
        <f t="shared" si="169"/>
        <v>-34.290490133618356</v>
      </c>
      <c r="AB235">
        <f t="shared" si="170"/>
        <v>31.883217423402176</v>
      </c>
      <c r="AC235">
        <f t="shared" si="171"/>
        <v>2.2467160960964474</v>
      </c>
      <c r="AD235">
        <f t="shared" si="172"/>
        <v>-2.295164119733073E-3</v>
      </c>
      <c r="AE235">
        <f t="shared" si="173"/>
        <v>-1.2602778809576587</v>
      </c>
      <c r="AF235">
        <f t="shared" si="174"/>
        <v>0.72513278327334441</v>
      </c>
      <c r="AG235">
        <f t="shared" si="175"/>
        <v>-1.2115628577108972</v>
      </c>
      <c r="AH235">
        <v>425.40580254272498</v>
      </c>
      <c r="AI235">
        <v>426.90450303030298</v>
      </c>
      <c r="AJ235">
        <v>-3.2817728663449498E-3</v>
      </c>
      <c r="AK235">
        <v>67.038732973796797</v>
      </c>
      <c r="AL235">
        <f t="shared" si="176"/>
        <v>0.777562134549169</v>
      </c>
      <c r="AM235">
        <v>18.614097329122899</v>
      </c>
      <c r="AN235">
        <v>19.528492727272699</v>
      </c>
      <c r="AO235">
        <v>4.0208024740927399E-6</v>
      </c>
      <c r="AP235">
        <v>77.555826962651196</v>
      </c>
      <c r="AQ235">
        <v>1</v>
      </c>
      <c r="AR235">
        <v>0</v>
      </c>
      <c r="AS235">
        <f t="shared" si="177"/>
        <v>1</v>
      </c>
      <c r="AT235">
        <f t="shared" si="178"/>
        <v>0</v>
      </c>
      <c r="AU235">
        <f t="shared" si="179"/>
        <v>53811.97584699704</v>
      </c>
      <c r="AV235" t="s">
        <v>1309</v>
      </c>
      <c r="AW235">
        <v>10513.4</v>
      </c>
      <c r="AX235">
        <v>1985.9715384615399</v>
      </c>
      <c r="AY235">
        <v>5139.32</v>
      </c>
      <c r="AZ235">
        <f t="shared" si="180"/>
        <v>0.61357309168109009</v>
      </c>
      <c r="BA235">
        <v>-1.21156285771076</v>
      </c>
      <c r="BB235" t="s">
        <v>438</v>
      </c>
      <c r="BC235" t="s">
        <v>438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0.69968219999999992</v>
      </c>
      <c r="BI235">
        <f t="shared" si="183"/>
        <v>-1.2115628577108972</v>
      </c>
      <c r="BJ235" t="e">
        <f t="shared" si="184"/>
        <v>#DIV/0!</v>
      </c>
      <c r="BK235">
        <f t="shared" si="185"/>
        <v>-1.9612270519911663E-13</v>
      </c>
      <c r="BL235" t="e">
        <f t="shared" si="186"/>
        <v>#DIV/0!</v>
      </c>
      <c r="BM235" t="e">
        <f t="shared" si="187"/>
        <v>#DIV/0!</v>
      </c>
      <c r="BN235" t="s">
        <v>438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1.6297976778286729</v>
      </c>
      <c r="BV235" t="e">
        <f t="shared" si="194"/>
        <v>#DIV/0!</v>
      </c>
      <c r="BW235" t="e">
        <f t="shared" si="195"/>
        <v>#DIV/0!</v>
      </c>
      <c r="DF235">
        <f t="shared" si="196"/>
        <v>0.832955</v>
      </c>
      <c r="DG235">
        <f t="shared" si="197"/>
        <v>0.69968219999999992</v>
      </c>
      <c r="DH235">
        <f t="shared" si="198"/>
        <v>0.84</v>
      </c>
      <c r="DI235">
        <f t="shared" si="199"/>
        <v>0.19</v>
      </c>
      <c r="DJ235">
        <v>1716959480.5</v>
      </c>
      <c r="DK235">
        <v>418.64875000000001</v>
      </c>
      <c r="DL235">
        <v>417.50125000000003</v>
      </c>
      <c r="DM235">
        <v>19.46485625</v>
      </c>
      <c r="DN235">
        <v>18.6120375</v>
      </c>
      <c r="DO235">
        <v>418.74475000000001</v>
      </c>
      <c r="DP235">
        <v>19.07185625</v>
      </c>
      <c r="DQ235">
        <v>500.2363125</v>
      </c>
      <c r="DR235">
        <v>100.474</v>
      </c>
      <c r="DS235">
        <v>0.100046125</v>
      </c>
      <c r="DT235">
        <v>22.914850000000001</v>
      </c>
      <c r="DU235">
        <v>22.114274999999999</v>
      </c>
      <c r="DV235">
        <v>999.9</v>
      </c>
      <c r="DW235">
        <v>0</v>
      </c>
      <c r="DX235">
        <v>0</v>
      </c>
      <c r="DY235">
        <v>9990.4637500000008</v>
      </c>
      <c r="DZ235">
        <v>0</v>
      </c>
      <c r="EA235">
        <v>0.22148200000000001</v>
      </c>
      <c r="EB235">
        <v>1.1298131250000001</v>
      </c>
      <c r="EC235">
        <v>426.9681875</v>
      </c>
      <c r="ED235">
        <v>425.41918750000002</v>
      </c>
      <c r="EE235">
        <v>0.91453931249999998</v>
      </c>
      <c r="EF235">
        <v>417.50125000000003</v>
      </c>
      <c r="EG235">
        <v>18.6120375</v>
      </c>
      <c r="EH235">
        <v>1.9619124999999999</v>
      </c>
      <c r="EI235">
        <v>1.8700243750000001</v>
      </c>
      <c r="EJ235">
        <v>17.14025625</v>
      </c>
      <c r="EK235">
        <v>16.384756249999999</v>
      </c>
      <c r="EL235">
        <v>0.832955</v>
      </c>
      <c r="EM235">
        <v>0</v>
      </c>
      <c r="EN235">
        <v>0</v>
      </c>
      <c r="EO235">
        <v>0</v>
      </c>
      <c r="EP235">
        <v>1985.8443749999999</v>
      </c>
      <c r="EQ235">
        <v>0.832955</v>
      </c>
      <c r="ER235">
        <v>-72.832062500000006</v>
      </c>
      <c r="ES235">
        <v>-3.0085000000000002</v>
      </c>
      <c r="ET235">
        <v>34.625</v>
      </c>
      <c r="EU235">
        <v>38.546500000000002</v>
      </c>
      <c r="EV235">
        <v>36.78875</v>
      </c>
      <c r="EW235">
        <v>38.686999999999998</v>
      </c>
      <c r="EX235">
        <v>37.742125000000001</v>
      </c>
      <c r="EY235">
        <v>0</v>
      </c>
      <c r="EZ235">
        <v>0</v>
      </c>
      <c r="FA235">
        <v>0</v>
      </c>
      <c r="FB235">
        <v>298.69999980926502</v>
      </c>
      <c r="FC235">
        <v>0</v>
      </c>
      <c r="FD235">
        <v>1985.9715384615399</v>
      </c>
      <c r="FE235">
        <v>7.1972649366298898</v>
      </c>
      <c r="FF235">
        <v>1.43664955379128</v>
      </c>
      <c r="FG235">
        <v>-72.604230769230796</v>
      </c>
      <c r="FH235">
        <v>15</v>
      </c>
      <c r="FI235">
        <v>1716959510</v>
      </c>
      <c r="FJ235" t="s">
        <v>1310</v>
      </c>
      <c r="FK235">
        <v>1716959510</v>
      </c>
      <c r="FL235">
        <v>1716959507</v>
      </c>
      <c r="FM235">
        <v>219</v>
      </c>
      <c r="FN235">
        <v>1.9E-2</v>
      </c>
      <c r="FO235">
        <v>4.0000000000000001E-3</v>
      </c>
      <c r="FP235">
        <v>-9.6000000000000002E-2</v>
      </c>
      <c r="FQ235">
        <v>0.39300000000000002</v>
      </c>
      <c r="FR235">
        <v>417</v>
      </c>
      <c r="FS235">
        <v>19</v>
      </c>
      <c r="FT235">
        <v>0.34</v>
      </c>
      <c r="FU235">
        <v>0.13</v>
      </c>
      <c r="FV235">
        <v>1.13858428571429</v>
      </c>
      <c r="FW235">
        <v>-0.113524675324674</v>
      </c>
      <c r="FX235">
        <v>1.9893478848111799E-2</v>
      </c>
      <c r="FY235">
        <v>1</v>
      </c>
      <c r="FZ235">
        <v>418.63237500000002</v>
      </c>
      <c r="GA235">
        <v>9.3882352940719796E-2</v>
      </c>
      <c r="GB235">
        <v>2.3326152168756501E-2</v>
      </c>
      <c r="GC235">
        <v>1</v>
      </c>
      <c r="GD235">
        <v>0.91463195238095196</v>
      </c>
      <c r="GE235">
        <v>-1.4688311688311399E-3</v>
      </c>
      <c r="GF235">
        <v>5.9788878374864203E-4</v>
      </c>
      <c r="GG235">
        <v>1</v>
      </c>
      <c r="GH235">
        <v>0.100046733333333</v>
      </c>
      <c r="GI235">
        <v>-6.3659999999988504E-4</v>
      </c>
      <c r="GJ235">
        <v>1.2337463632728201E-4</v>
      </c>
      <c r="GK235">
        <v>1</v>
      </c>
      <c r="GL235">
        <v>4</v>
      </c>
      <c r="GM235">
        <v>4</v>
      </c>
      <c r="GN235" t="s">
        <v>440</v>
      </c>
      <c r="GO235">
        <v>2.9516900000000001</v>
      </c>
      <c r="GP235">
        <v>2.8858999999999999</v>
      </c>
      <c r="GQ235">
        <v>0.10202799999999999</v>
      </c>
      <c r="GR235">
        <v>0.10417800000000001</v>
      </c>
      <c r="GS235">
        <v>0.10004</v>
      </c>
      <c r="GT235">
        <v>0.102469</v>
      </c>
      <c r="GU235">
        <v>33129.199999999997</v>
      </c>
      <c r="GV235">
        <v>24834.400000000001</v>
      </c>
      <c r="GW235">
        <v>34675.599999999999</v>
      </c>
      <c r="GX235">
        <v>24832.7</v>
      </c>
      <c r="GY235">
        <v>41757.699999999997</v>
      </c>
      <c r="GZ235">
        <v>28502.2</v>
      </c>
      <c r="HA235">
        <v>47572</v>
      </c>
      <c r="HB235">
        <v>32873.300000000003</v>
      </c>
      <c r="HC235">
        <v>2.1376499999999998</v>
      </c>
      <c r="HD235">
        <v>2.1793200000000001</v>
      </c>
      <c r="HE235">
        <v>3.7893700000000002E-2</v>
      </c>
      <c r="HF235">
        <v>0</v>
      </c>
      <c r="HG235">
        <v>21.4907</v>
      </c>
      <c r="HH235">
        <v>999.9</v>
      </c>
      <c r="HI235">
        <v>59.98</v>
      </c>
      <c r="HJ235">
        <v>26.908000000000001</v>
      </c>
      <c r="HK235">
        <v>21.251899999999999</v>
      </c>
      <c r="HL235">
        <v>61.710299999999997</v>
      </c>
      <c r="HM235">
        <v>30.448699999999999</v>
      </c>
      <c r="HN235">
        <v>1</v>
      </c>
      <c r="HO235">
        <v>-0.36818600000000001</v>
      </c>
      <c r="HP235">
        <v>-0.12579000000000001</v>
      </c>
      <c r="HQ235">
        <v>20.3569</v>
      </c>
      <c r="HR235">
        <v>5.2166899999999998</v>
      </c>
      <c r="HS235">
        <v>11.950100000000001</v>
      </c>
      <c r="HT235">
        <v>4.9896000000000003</v>
      </c>
      <c r="HU235">
        <v>3.2989999999999999</v>
      </c>
      <c r="HV235">
        <v>9999</v>
      </c>
      <c r="HW235">
        <v>999.9</v>
      </c>
      <c r="HX235">
        <v>9999</v>
      </c>
      <c r="HY235">
        <v>9999</v>
      </c>
      <c r="HZ235">
        <v>1.8702300000000001</v>
      </c>
      <c r="IA235">
        <v>1.8795599999999999</v>
      </c>
      <c r="IB235">
        <v>1.8794299999999999</v>
      </c>
      <c r="IC235">
        <v>1.87195</v>
      </c>
      <c r="ID235">
        <v>1.8760600000000001</v>
      </c>
      <c r="IE235">
        <v>1.87717</v>
      </c>
      <c r="IF235">
        <v>1.8772899999999999</v>
      </c>
      <c r="IG235">
        <v>1.88019</v>
      </c>
      <c r="IH235">
        <v>5</v>
      </c>
      <c r="II235">
        <v>0</v>
      </c>
      <c r="IJ235">
        <v>0</v>
      </c>
      <c r="IK235">
        <v>0</v>
      </c>
      <c r="IL235" t="s">
        <v>441</v>
      </c>
      <c r="IM235" t="s">
        <v>442</v>
      </c>
      <c r="IN235" t="s">
        <v>443</v>
      </c>
      <c r="IO235" t="s">
        <v>443</v>
      </c>
      <c r="IP235" t="s">
        <v>443</v>
      </c>
      <c r="IQ235" t="s">
        <v>443</v>
      </c>
      <c r="IR235">
        <v>0</v>
      </c>
      <c r="IS235">
        <v>100</v>
      </c>
      <c r="IT235">
        <v>100</v>
      </c>
      <c r="IU235">
        <v>-9.6000000000000002E-2</v>
      </c>
      <c r="IV235">
        <v>0.39300000000000002</v>
      </c>
      <c r="IW235">
        <v>-1.0308198783698299</v>
      </c>
      <c r="IX235">
        <v>3.1429845563750499E-3</v>
      </c>
      <c r="IY235">
        <v>-2.6191379260519398E-6</v>
      </c>
      <c r="IZ235">
        <v>8.1946225552374905E-10</v>
      </c>
      <c r="JA235">
        <v>6.4766354196993297E-3</v>
      </c>
      <c r="JB235">
        <v>-4.0743828274618102E-2</v>
      </c>
      <c r="JC235">
        <v>3.8132344040852999E-3</v>
      </c>
      <c r="JD235">
        <v>-2.3311986755717701E-5</v>
      </c>
      <c r="JE235">
        <v>5</v>
      </c>
      <c r="JF235">
        <v>2227</v>
      </c>
      <c r="JG235">
        <v>1</v>
      </c>
      <c r="JH235">
        <v>23</v>
      </c>
      <c r="JI235">
        <v>4.5</v>
      </c>
      <c r="JJ235">
        <v>4.7</v>
      </c>
      <c r="JK235">
        <v>0.161133</v>
      </c>
      <c r="JL235">
        <v>4.99878</v>
      </c>
      <c r="JM235">
        <v>1.5954600000000001</v>
      </c>
      <c r="JN235">
        <v>2.3156699999999999</v>
      </c>
      <c r="JO235">
        <v>1.49658</v>
      </c>
      <c r="JP235">
        <v>2.2399900000000001</v>
      </c>
      <c r="JQ235">
        <v>29.879200000000001</v>
      </c>
      <c r="JR235">
        <v>24.315200000000001</v>
      </c>
      <c r="JS235">
        <v>2</v>
      </c>
      <c r="JT235">
        <v>505.44099999999997</v>
      </c>
      <c r="JU235">
        <v>552.50099999999998</v>
      </c>
      <c r="JV235">
        <v>21.9999</v>
      </c>
      <c r="JW235">
        <v>22.576699999999999</v>
      </c>
      <c r="JX235">
        <v>30</v>
      </c>
      <c r="JY235">
        <v>22.616199999999999</v>
      </c>
      <c r="JZ235">
        <v>22.586099999999998</v>
      </c>
      <c r="KA235">
        <v>-1</v>
      </c>
      <c r="KB235">
        <v>20.05</v>
      </c>
      <c r="KC235">
        <v>95.7</v>
      </c>
      <c r="KD235">
        <v>22</v>
      </c>
      <c r="KE235">
        <v>400</v>
      </c>
      <c r="KF235">
        <v>15.3735</v>
      </c>
      <c r="KG235">
        <v>100.605</v>
      </c>
      <c r="KH235">
        <v>100.545</v>
      </c>
    </row>
    <row r="236" spans="1:294" x14ac:dyDescent="0.35">
      <c r="A236">
        <v>218</v>
      </c>
      <c r="B236">
        <v>1716959789</v>
      </c>
      <c r="C236">
        <v>70803</v>
      </c>
      <c r="D236" t="s">
        <v>1311</v>
      </c>
      <c r="E236" t="s">
        <v>1312</v>
      </c>
      <c r="F236">
        <v>15</v>
      </c>
      <c r="G236">
        <v>1716959780.5</v>
      </c>
      <c r="H236">
        <f t="shared" si="150"/>
        <v>7.8188177374479903E-4</v>
      </c>
      <c r="I236">
        <f t="shared" si="151"/>
        <v>0.78188177374479906</v>
      </c>
      <c r="J236">
        <f t="shared" si="152"/>
        <v>-1.1764035208418506</v>
      </c>
      <c r="K236">
        <f t="shared" si="153"/>
        <v>418.36431249999998</v>
      </c>
      <c r="L236">
        <f t="shared" si="154"/>
        <v>432.57395718996594</v>
      </c>
      <c r="M236">
        <f t="shared" si="155"/>
        <v>43.505197632623393</v>
      </c>
      <c r="N236">
        <f t="shared" si="156"/>
        <v>42.076093105522034</v>
      </c>
      <c r="O236">
        <f t="shared" si="157"/>
        <v>9.6486876026032078E-2</v>
      </c>
      <c r="P236">
        <f t="shared" si="158"/>
        <v>2.937809281544816</v>
      </c>
      <c r="Q236">
        <f t="shared" si="159"/>
        <v>9.4760348432433569E-2</v>
      </c>
      <c r="R236">
        <f t="shared" si="160"/>
        <v>5.9377766117641964E-2</v>
      </c>
      <c r="S236">
        <f t="shared" si="161"/>
        <v>0.15826145</v>
      </c>
      <c r="T236">
        <f t="shared" si="162"/>
        <v>22.688273994020989</v>
      </c>
      <c r="U236">
        <f t="shared" si="163"/>
        <v>22.688273994020989</v>
      </c>
      <c r="V236">
        <f t="shared" si="164"/>
        <v>2.7669576216324514</v>
      </c>
      <c r="W236">
        <f t="shared" si="165"/>
        <v>69.850654977429286</v>
      </c>
      <c r="X236">
        <f t="shared" si="166"/>
        <v>1.956603396900698</v>
      </c>
      <c r="Y236">
        <f t="shared" si="167"/>
        <v>2.8011239086203727</v>
      </c>
      <c r="Z236">
        <f t="shared" si="168"/>
        <v>0.81035422473175345</v>
      </c>
      <c r="AA236">
        <f t="shared" si="169"/>
        <v>-34.480986222145638</v>
      </c>
      <c r="AB236">
        <f t="shared" si="170"/>
        <v>32.062853114069931</v>
      </c>
      <c r="AC236">
        <f t="shared" si="171"/>
        <v>2.2575535230626635</v>
      </c>
      <c r="AD236">
        <f t="shared" si="172"/>
        <v>-2.3181350130414557E-3</v>
      </c>
      <c r="AE236">
        <f t="shared" si="173"/>
        <v>-1.1867762143168434</v>
      </c>
      <c r="AF236">
        <f t="shared" si="174"/>
        <v>0.71624129118691415</v>
      </c>
      <c r="AG236">
        <f t="shared" si="175"/>
        <v>-1.1764035208418506</v>
      </c>
      <c r="AH236">
        <v>425.15304380588498</v>
      </c>
      <c r="AI236">
        <v>426.59289090909101</v>
      </c>
      <c r="AJ236">
        <v>-3.7491409012086803E-4</v>
      </c>
      <c r="AK236">
        <v>67.038714859595302</v>
      </c>
      <c r="AL236">
        <f t="shared" si="176"/>
        <v>0.78188177374479906</v>
      </c>
      <c r="AM236">
        <v>18.609071909973501</v>
      </c>
      <c r="AN236">
        <v>19.5285678787879</v>
      </c>
      <c r="AO236">
        <v>2.6191259582516501E-6</v>
      </c>
      <c r="AP236">
        <v>77.555358597685597</v>
      </c>
      <c r="AQ236">
        <v>2</v>
      </c>
      <c r="AR236">
        <v>0</v>
      </c>
      <c r="AS236">
        <f t="shared" si="177"/>
        <v>1</v>
      </c>
      <c r="AT236">
        <f t="shared" si="178"/>
        <v>0</v>
      </c>
      <c r="AU236">
        <f t="shared" si="179"/>
        <v>53864.378704088551</v>
      </c>
      <c r="AV236" t="s">
        <v>1313</v>
      </c>
      <c r="AW236">
        <v>10512.6</v>
      </c>
      <c r="AX236">
        <v>1996.0546153846201</v>
      </c>
      <c r="AY236">
        <v>5183.95</v>
      </c>
      <c r="AZ236">
        <f t="shared" si="180"/>
        <v>0.61495488664346298</v>
      </c>
      <c r="BA236">
        <v>-1.1764035208411101</v>
      </c>
      <c r="BB236" t="s">
        <v>438</v>
      </c>
      <c r="BC236" t="s">
        <v>438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0.69968219999999992</v>
      </c>
      <c r="BI236">
        <f t="shared" si="183"/>
        <v>-1.1764035208418506</v>
      </c>
      <c r="BJ236" t="e">
        <f t="shared" si="184"/>
        <v>#DIV/0!</v>
      </c>
      <c r="BK236">
        <f t="shared" si="185"/>
        <v>-1.0583644366327735E-12</v>
      </c>
      <c r="BL236" t="e">
        <f t="shared" si="186"/>
        <v>#DIV/0!</v>
      </c>
      <c r="BM236" t="e">
        <f t="shared" si="187"/>
        <v>#DIV/0!</v>
      </c>
      <c r="BN236" t="s">
        <v>438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1.6261355454189235</v>
      </c>
      <c r="BV236" t="e">
        <f t="shared" si="194"/>
        <v>#DIV/0!</v>
      </c>
      <c r="BW236" t="e">
        <f t="shared" si="195"/>
        <v>#DIV/0!</v>
      </c>
      <c r="DF236">
        <f t="shared" si="196"/>
        <v>0.832955</v>
      </c>
      <c r="DG236">
        <f t="shared" si="197"/>
        <v>0.69968219999999992</v>
      </c>
      <c r="DH236">
        <f t="shared" si="198"/>
        <v>0.84</v>
      </c>
      <c r="DI236">
        <f t="shared" si="199"/>
        <v>0.19</v>
      </c>
      <c r="DJ236">
        <v>1716959780.5</v>
      </c>
      <c r="DK236">
        <v>418.36431249999998</v>
      </c>
      <c r="DL236">
        <v>417.30025000000001</v>
      </c>
      <c r="DM236">
        <v>19.454587499999999</v>
      </c>
      <c r="DN236">
        <v>18.61220625</v>
      </c>
      <c r="DO236">
        <v>418.40631250000001</v>
      </c>
      <c r="DP236">
        <v>19.0685875</v>
      </c>
      <c r="DQ236">
        <v>500.22987499999999</v>
      </c>
      <c r="DR236">
        <v>100.472875</v>
      </c>
      <c r="DS236">
        <v>9.9979443749999994E-2</v>
      </c>
      <c r="DT236">
        <v>22.890712499999999</v>
      </c>
      <c r="DU236">
        <v>22.09070625</v>
      </c>
      <c r="DV236">
        <v>999.9</v>
      </c>
      <c r="DW236">
        <v>0</v>
      </c>
      <c r="DX236">
        <v>0</v>
      </c>
      <c r="DY236">
        <v>9999.8724999999995</v>
      </c>
      <c r="DZ236">
        <v>0</v>
      </c>
      <c r="EA236">
        <v>0.22148200000000001</v>
      </c>
      <c r="EB236">
        <v>1.0110434374999999</v>
      </c>
      <c r="EC236">
        <v>426.64249999999998</v>
      </c>
      <c r="ED236">
        <v>425.21443749999997</v>
      </c>
      <c r="EE236">
        <v>0.91502462500000004</v>
      </c>
      <c r="EF236">
        <v>417.30025000000001</v>
      </c>
      <c r="EG236">
        <v>18.61220625</v>
      </c>
      <c r="EH236">
        <v>1.9619575</v>
      </c>
      <c r="EI236">
        <v>1.8700224999999999</v>
      </c>
      <c r="EJ236">
        <v>17.140618750000002</v>
      </c>
      <c r="EK236">
        <v>16.384718750000001</v>
      </c>
      <c r="EL236">
        <v>0.832955</v>
      </c>
      <c r="EM236">
        <v>0</v>
      </c>
      <c r="EN236">
        <v>0</v>
      </c>
      <c r="EO236">
        <v>0</v>
      </c>
      <c r="EP236">
        <v>1995.9324999999999</v>
      </c>
      <c r="EQ236">
        <v>0.832955</v>
      </c>
      <c r="ER236">
        <v>-71.755125000000007</v>
      </c>
      <c r="ES236">
        <v>-2.9186874999999999</v>
      </c>
      <c r="ET236">
        <v>34.561999999999998</v>
      </c>
      <c r="EU236">
        <v>38.436999999999998</v>
      </c>
      <c r="EV236">
        <v>36.706687500000001</v>
      </c>
      <c r="EW236">
        <v>38.585625</v>
      </c>
      <c r="EX236">
        <v>37.679250000000003</v>
      </c>
      <c r="EY236">
        <v>0</v>
      </c>
      <c r="EZ236">
        <v>0</v>
      </c>
      <c r="FA236">
        <v>0</v>
      </c>
      <c r="FB236">
        <v>298.59999990463302</v>
      </c>
      <c r="FC236">
        <v>0</v>
      </c>
      <c r="FD236">
        <v>1996.0546153846201</v>
      </c>
      <c r="FE236">
        <v>7.0933333185231398</v>
      </c>
      <c r="FF236">
        <v>2.8131282175688801</v>
      </c>
      <c r="FG236">
        <v>-71.851153846153807</v>
      </c>
      <c r="FH236">
        <v>15</v>
      </c>
      <c r="FI236">
        <v>1716959820</v>
      </c>
      <c r="FJ236" t="s">
        <v>1314</v>
      </c>
      <c r="FK236">
        <v>1716959820</v>
      </c>
      <c r="FL236">
        <v>1716959813</v>
      </c>
      <c r="FM236">
        <v>220</v>
      </c>
      <c r="FN236">
        <v>5.5E-2</v>
      </c>
      <c r="FO236">
        <v>-6.0000000000000001E-3</v>
      </c>
      <c r="FP236">
        <v>-4.2000000000000003E-2</v>
      </c>
      <c r="FQ236">
        <v>0.38600000000000001</v>
      </c>
      <c r="FR236">
        <v>417</v>
      </c>
      <c r="FS236">
        <v>19</v>
      </c>
      <c r="FT236">
        <v>0.33</v>
      </c>
      <c r="FU236">
        <v>0.11</v>
      </c>
      <c r="FV236">
        <v>1.0436121428571401</v>
      </c>
      <c r="FW236">
        <v>-0.354089922077923</v>
      </c>
      <c r="FX236">
        <v>0.13803349293707001</v>
      </c>
      <c r="FY236">
        <v>1</v>
      </c>
      <c r="FZ236">
        <v>418.32706250000001</v>
      </c>
      <c r="GA236">
        <v>-0.48379411764767999</v>
      </c>
      <c r="GB236">
        <v>3.7711849513783001E-2</v>
      </c>
      <c r="GC236">
        <v>1</v>
      </c>
      <c r="GD236">
        <v>0.91454528571428595</v>
      </c>
      <c r="GE236">
        <v>3.03147272727286E-2</v>
      </c>
      <c r="GF236">
        <v>7.9673904919804594E-3</v>
      </c>
      <c r="GG236">
        <v>1</v>
      </c>
      <c r="GH236">
        <v>9.9985713333333295E-2</v>
      </c>
      <c r="GI236">
        <v>1.6337142857136299E-4</v>
      </c>
      <c r="GJ236">
        <v>1.29573535706778E-4</v>
      </c>
      <c r="GK236">
        <v>1</v>
      </c>
      <c r="GL236">
        <v>4</v>
      </c>
      <c r="GM236">
        <v>4</v>
      </c>
      <c r="GN236" t="s">
        <v>440</v>
      </c>
      <c r="GO236">
        <v>2.9516900000000001</v>
      </c>
      <c r="GP236">
        <v>2.88598</v>
      </c>
      <c r="GQ236">
        <v>0.101964</v>
      </c>
      <c r="GR236">
        <v>0.104118</v>
      </c>
      <c r="GS236">
        <v>0.10002999999999999</v>
      </c>
      <c r="GT236">
        <v>0.102451</v>
      </c>
      <c r="GU236">
        <v>33131.599999999999</v>
      </c>
      <c r="GV236">
        <v>24836.5</v>
      </c>
      <c r="GW236">
        <v>34675.699999999997</v>
      </c>
      <c r="GX236">
        <v>24833.200000000001</v>
      </c>
      <c r="GY236">
        <v>41758.800000000003</v>
      </c>
      <c r="GZ236">
        <v>28503.9</v>
      </c>
      <c r="HA236">
        <v>47572.7</v>
      </c>
      <c r="HB236">
        <v>32874.5</v>
      </c>
      <c r="HC236">
        <v>2.1375999999999999</v>
      </c>
      <c r="HD236">
        <v>2.1793200000000001</v>
      </c>
      <c r="HE236">
        <v>3.7044300000000002E-2</v>
      </c>
      <c r="HF236">
        <v>0</v>
      </c>
      <c r="HG236">
        <v>21.470700000000001</v>
      </c>
      <c r="HH236">
        <v>999.9</v>
      </c>
      <c r="HI236">
        <v>59.968000000000004</v>
      </c>
      <c r="HJ236">
        <v>26.908000000000001</v>
      </c>
      <c r="HK236">
        <v>21.247599999999998</v>
      </c>
      <c r="HL236">
        <v>61.440300000000001</v>
      </c>
      <c r="HM236">
        <v>31.4343</v>
      </c>
      <c r="HN236">
        <v>1</v>
      </c>
      <c r="HO236">
        <v>-0.36910300000000001</v>
      </c>
      <c r="HP236">
        <v>-0.141204</v>
      </c>
      <c r="HQ236">
        <v>20.3568</v>
      </c>
      <c r="HR236">
        <v>5.2153400000000003</v>
      </c>
      <c r="HS236">
        <v>11.950100000000001</v>
      </c>
      <c r="HT236">
        <v>4.9894999999999996</v>
      </c>
      <c r="HU236">
        <v>3.2989999999999999</v>
      </c>
      <c r="HV236">
        <v>9999</v>
      </c>
      <c r="HW236">
        <v>999.9</v>
      </c>
      <c r="HX236">
        <v>9999</v>
      </c>
      <c r="HY236">
        <v>9999</v>
      </c>
      <c r="HZ236">
        <v>1.8702700000000001</v>
      </c>
      <c r="IA236">
        <v>1.8795500000000001</v>
      </c>
      <c r="IB236">
        <v>1.8794299999999999</v>
      </c>
      <c r="IC236">
        <v>1.8719600000000001</v>
      </c>
      <c r="ID236">
        <v>1.8760699999999999</v>
      </c>
      <c r="IE236">
        <v>1.8772200000000001</v>
      </c>
      <c r="IF236">
        <v>1.8773200000000001</v>
      </c>
      <c r="IG236">
        <v>1.88019</v>
      </c>
      <c r="IH236">
        <v>5</v>
      </c>
      <c r="II236">
        <v>0</v>
      </c>
      <c r="IJ236">
        <v>0</v>
      </c>
      <c r="IK236">
        <v>0</v>
      </c>
      <c r="IL236" t="s">
        <v>441</v>
      </c>
      <c r="IM236" t="s">
        <v>442</v>
      </c>
      <c r="IN236" t="s">
        <v>443</v>
      </c>
      <c r="IO236" t="s">
        <v>443</v>
      </c>
      <c r="IP236" t="s">
        <v>443</v>
      </c>
      <c r="IQ236" t="s">
        <v>443</v>
      </c>
      <c r="IR236">
        <v>0</v>
      </c>
      <c r="IS236">
        <v>100</v>
      </c>
      <c r="IT236">
        <v>100</v>
      </c>
      <c r="IU236">
        <v>-4.2000000000000003E-2</v>
      </c>
      <c r="IV236">
        <v>0.38600000000000001</v>
      </c>
      <c r="IW236">
        <v>-1.01153184847113</v>
      </c>
      <c r="IX236">
        <v>3.1429845563750499E-3</v>
      </c>
      <c r="IY236">
        <v>-2.6191379260519398E-6</v>
      </c>
      <c r="IZ236">
        <v>8.1946225552374905E-10</v>
      </c>
      <c r="JA236">
        <v>1.06716928990941E-2</v>
      </c>
      <c r="JB236">
        <v>-4.0743828274618102E-2</v>
      </c>
      <c r="JC236">
        <v>3.8132344040852999E-3</v>
      </c>
      <c r="JD236">
        <v>-2.3311986755717701E-5</v>
      </c>
      <c r="JE236">
        <v>5</v>
      </c>
      <c r="JF236">
        <v>2227</v>
      </c>
      <c r="JG236">
        <v>1</v>
      </c>
      <c r="JH236">
        <v>23</v>
      </c>
      <c r="JI236">
        <v>4.7</v>
      </c>
      <c r="JJ236">
        <v>4.7</v>
      </c>
      <c r="JK236">
        <v>0.161133</v>
      </c>
      <c r="JL236">
        <v>4.99878</v>
      </c>
      <c r="JM236">
        <v>1.5954600000000001</v>
      </c>
      <c r="JN236">
        <v>2.3156699999999999</v>
      </c>
      <c r="JO236">
        <v>1.49658</v>
      </c>
      <c r="JP236">
        <v>2.2607400000000002</v>
      </c>
      <c r="JQ236">
        <v>29.879200000000001</v>
      </c>
      <c r="JR236">
        <v>24.315200000000001</v>
      </c>
      <c r="JS236">
        <v>2</v>
      </c>
      <c r="JT236">
        <v>505.411</v>
      </c>
      <c r="JU236">
        <v>552.50099999999998</v>
      </c>
      <c r="JV236">
        <v>22</v>
      </c>
      <c r="JW236">
        <v>22.572900000000001</v>
      </c>
      <c r="JX236">
        <v>30</v>
      </c>
      <c r="JY236">
        <v>22.616199999999999</v>
      </c>
      <c r="JZ236">
        <v>22.586099999999998</v>
      </c>
      <c r="KA236">
        <v>-1</v>
      </c>
      <c r="KB236">
        <v>20.05</v>
      </c>
      <c r="KC236">
        <v>95.7</v>
      </c>
      <c r="KD236">
        <v>22</v>
      </c>
      <c r="KE236">
        <v>400</v>
      </c>
      <c r="KF236">
        <v>15.3735</v>
      </c>
      <c r="KG236">
        <v>100.60599999999999</v>
      </c>
      <c r="KH236">
        <v>100.548</v>
      </c>
    </row>
    <row r="237" spans="1:294" x14ac:dyDescent="0.35">
      <c r="A237">
        <v>219</v>
      </c>
      <c r="B237">
        <v>1716960089.0999999</v>
      </c>
      <c r="C237">
        <v>71103.099999904603</v>
      </c>
      <c r="D237" t="s">
        <v>1315</v>
      </c>
      <c r="E237" t="s">
        <v>1316</v>
      </c>
      <c r="F237">
        <v>15</v>
      </c>
      <c r="G237">
        <v>1716960081.0999999</v>
      </c>
      <c r="H237">
        <f t="shared" si="150"/>
        <v>7.8254308579333957E-4</v>
      </c>
      <c r="I237">
        <f t="shared" si="151"/>
        <v>0.78254308579333953</v>
      </c>
      <c r="J237">
        <f t="shared" si="152"/>
        <v>-1.4125752894430457</v>
      </c>
      <c r="K237">
        <f t="shared" si="153"/>
        <v>418.38159999999999</v>
      </c>
      <c r="L237">
        <f t="shared" si="154"/>
        <v>436.57553322381261</v>
      </c>
      <c r="M237">
        <f t="shared" si="155"/>
        <v>43.90696405815023</v>
      </c>
      <c r="N237">
        <f t="shared" si="156"/>
        <v>42.07717674451991</v>
      </c>
      <c r="O237">
        <f t="shared" si="157"/>
        <v>9.6282707065361281E-2</v>
      </c>
      <c r="P237">
        <f t="shared" si="158"/>
        <v>2.9361644857852518</v>
      </c>
      <c r="Q237">
        <f t="shared" si="159"/>
        <v>9.4562463753486689E-2</v>
      </c>
      <c r="R237">
        <f t="shared" si="160"/>
        <v>5.9253536855080065E-2</v>
      </c>
      <c r="S237">
        <f t="shared" si="161"/>
        <v>0.15826145</v>
      </c>
      <c r="T237">
        <f t="shared" si="162"/>
        <v>22.701611970519849</v>
      </c>
      <c r="U237">
        <f t="shared" si="163"/>
        <v>22.701611970519849</v>
      </c>
      <c r="V237">
        <f t="shared" si="164"/>
        <v>2.7691974464528495</v>
      </c>
      <c r="W237">
        <f t="shared" si="165"/>
        <v>69.788758226912691</v>
      </c>
      <c r="X237">
        <f t="shared" si="166"/>
        <v>1.9564823410155827</v>
      </c>
      <c r="Y237">
        <f t="shared" si="167"/>
        <v>2.8034348091625776</v>
      </c>
      <c r="Z237">
        <f t="shared" si="168"/>
        <v>0.81271510543726677</v>
      </c>
      <c r="AA237">
        <f t="shared" si="169"/>
        <v>-34.510150083486273</v>
      </c>
      <c r="AB237">
        <f t="shared" si="170"/>
        <v>32.088621420090945</v>
      </c>
      <c r="AC237">
        <f t="shared" si="171"/>
        <v>2.2609425362200004</v>
      </c>
      <c r="AD237">
        <f t="shared" si="172"/>
        <v>-2.3246771753306916E-3</v>
      </c>
      <c r="AE237">
        <f t="shared" si="173"/>
        <v>-1.2380427894025128</v>
      </c>
      <c r="AF237">
        <f t="shared" si="174"/>
        <v>0.73430860165473866</v>
      </c>
      <c r="AG237">
        <f t="shared" si="175"/>
        <v>-1.4125752894430457</v>
      </c>
      <c r="AH237">
        <v>425.21007465863499</v>
      </c>
      <c r="AI237">
        <v>426.89276969696903</v>
      </c>
      <c r="AJ237">
        <v>7.9887022565496308E-3</v>
      </c>
      <c r="AK237">
        <v>67.039097801235201</v>
      </c>
      <c r="AL237">
        <f t="shared" si="176"/>
        <v>0.78254308579333953</v>
      </c>
      <c r="AM237">
        <v>18.590583082306001</v>
      </c>
      <c r="AN237">
        <v>19.510886060606101</v>
      </c>
      <c r="AO237">
        <v>-1.5924114462760801E-7</v>
      </c>
      <c r="AP237">
        <v>77.566332655173099</v>
      </c>
      <c r="AQ237">
        <v>1</v>
      </c>
      <c r="AR237">
        <v>0</v>
      </c>
      <c r="AS237">
        <f t="shared" si="177"/>
        <v>1</v>
      </c>
      <c r="AT237">
        <f t="shared" si="178"/>
        <v>0</v>
      </c>
      <c r="AU237">
        <f t="shared" si="179"/>
        <v>53813.508614830622</v>
      </c>
      <c r="AV237" t="s">
        <v>1317</v>
      </c>
      <c r="AW237">
        <v>10513.1</v>
      </c>
      <c r="AX237">
        <v>2006.6592000000001</v>
      </c>
      <c r="AY237">
        <v>5230.66</v>
      </c>
      <c r="AZ237">
        <f t="shared" si="180"/>
        <v>0.61636596528927512</v>
      </c>
      <c r="BA237">
        <v>-1.41257528944347</v>
      </c>
      <c r="BB237" t="s">
        <v>438</v>
      </c>
      <c r="BC237" t="s">
        <v>438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0.69968219999999992</v>
      </c>
      <c r="BI237">
        <f t="shared" si="183"/>
        <v>-1.4125752894430457</v>
      </c>
      <c r="BJ237" t="e">
        <f t="shared" si="184"/>
        <v>#DIV/0!</v>
      </c>
      <c r="BK237">
        <f t="shared" si="185"/>
        <v>6.0645710297008394E-13</v>
      </c>
      <c r="BL237" t="e">
        <f t="shared" si="186"/>
        <v>#DIV/0!</v>
      </c>
      <c r="BM237" t="e">
        <f t="shared" si="187"/>
        <v>#DIV/0!</v>
      </c>
      <c r="BN237" t="s">
        <v>438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1.6224127487809556</v>
      </c>
      <c r="BV237" t="e">
        <f t="shared" si="194"/>
        <v>#DIV/0!</v>
      </c>
      <c r="BW237" t="e">
        <f t="shared" si="195"/>
        <v>#DIV/0!</v>
      </c>
      <c r="DF237">
        <f t="shared" si="196"/>
        <v>0.832955</v>
      </c>
      <c r="DG237">
        <f t="shared" si="197"/>
        <v>0.69968219999999992</v>
      </c>
      <c r="DH237">
        <f t="shared" si="198"/>
        <v>0.84</v>
      </c>
      <c r="DI237">
        <f t="shared" si="199"/>
        <v>0.19</v>
      </c>
      <c r="DJ237">
        <v>1716960081.0999999</v>
      </c>
      <c r="DK237">
        <v>418.38159999999999</v>
      </c>
      <c r="DL237">
        <v>417.26513333333298</v>
      </c>
      <c r="DM237">
        <v>19.453686666666702</v>
      </c>
      <c r="DN237">
        <v>18.590060000000001</v>
      </c>
      <c r="DO237">
        <v>418.46859999999998</v>
      </c>
      <c r="DP237">
        <v>19.0596866666667</v>
      </c>
      <c r="DQ237">
        <v>500.23253333333298</v>
      </c>
      <c r="DR237">
        <v>100.47126666666701</v>
      </c>
      <c r="DS237">
        <v>0.100022186666667</v>
      </c>
      <c r="DT237">
        <v>22.904326666666702</v>
      </c>
      <c r="DU237">
        <v>22.119913333333301</v>
      </c>
      <c r="DV237">
        <v>999.9</v>
      </c>
      <c r="DW237">
        <v>0</v>
      </c>
      <c r="DX237">
        <v>0</v>
      </c>
      <c r="DY237">
        <v>9990.6733333333304</v>
      </c>
      <c r="DZ237">
        <v>0</v>
      </c>
      <c r="EA237">
        <v>0.22148200000000001</v>
      </c>
      <c r="EB237">
        <v>1.1637960000000001</v>
      </c>
      <c r="EC237">
        <v>426.75540000000001</v>
      </c>
      <c r="ED237">
        <v>425.16899999999998</v>
      </c>
      <c r="EE237">
        <v>0.92113599999999995</v>
      </c>
      <c r="EF237">
        <v>417.26513333333298</v>
      </c>
      <c r="EG237">
        <v>18.590060000000001</v>
      </c>
      <c r="EH237">
        <v>1.96031466666667</v>
      </c>
      <c r="EI237">
        <v>1.86776733333333</v>
      </c>
      <c r="EJ237">
        <v>17.127400000000002</v>
      </c>
      <c r="EK237">
        <v>16.365780000000001</v>
      </c>
      <c r="EL237">
        <v>0.832955</v>
      </c>
      <c r="EM237">
        <v>0</v>
      </c>
      <c r="EN237">
        <v>0</v>
      </c>
      <c r="EO237">
        <v>0</v>
      </c>
      <c r="EP237">
        <v>2006.44333333333</v>
      </c>
      <c r="EQ237">
        <v>0.832955</v>
      </c>
      <c r="ER237">
        <v>-71.774666666666704</v>
      </c>
      <c r="ES237">
        <v>-2.9473333333333298</v>
      </c>
      <c r="ET237">
        <v>34.5</v>
      </c>
      <c r="EU237">
        <v>38.375</v>
      </c>
      <c r="EV237">
        <v>36.6415333333333</v>
      </c>
      <c r="EW237">
        <v>38.561999999999998</v>
      </c>
      <c r="EX237">
        <v>37.625</v>
      </c>
      <c r="EY237">
        <v>0</v>
      </c>
      <c r="EZ237">
        <v>0</v>
      </c>
      <c r="FA237">
        <v>0</v>
      </c>
      <c r="FB237">
        <v>299</v>
      </c>
      <c r="FC237">
        <v>0</v>
      </c>
      <c r="FD237">
        <v>2006.6592000000001</v>
      </c>
      <c r="FE237">
        <v>8.74384613745503</v>
      </c>
      <c r="FF237">
        <v>1.1094615477554099</v>
      </c>
      <c r="FG237">
        <v>-71.70196</v>
      </c>
      <c r="FH237">
        <v>15</v>
      </c>
      <c r="FI237">
        <v>1716960116.0999999</v>
      </c>
      <c r="FJ237" t="s">
        <v>1318</v>
      </c>
      <c r="FK237">
        <v>1716960116.0999999</v>
      </c>
      <c r="FL237">
        <v>1716960113.0999999</v>
      </c>
      <c r="FM237">
        <v>221</v>
      </c>
      <c r="FN237">
        <v>-4.5999999999999999E-2</v>
      </c>
      <c r="FO237">
        <v>8.0000000000000002E-3</v>
      </c>
      <c r="FP237">
        <v>-8.6999999999999994E-2</v>
      </c>
      <c r="FQ237">
        <v>0.39400000000000002</v>
      </c>
      <c r="FR237">
        <v>417</v>
      </c>
      <c r="FS237">
        <v>19</v>
      </c>
      <c r="FT237">
        <v>0.8</v>
      </c>
      <c r="FU237">
        <v>0.09</v>
      </c>
      <c r="FV237">
        <v>1.14357</v>
      </c>
      <c r="FW237">
        <v>0.36836210526315599</v>
      </c>
      <c r="FX237">
        <v>4.4311102446226699E-2</v>
      </c>
      <c r="FY237">
        <v>1</v>
      </c>
      <c r="FZ237">
        <v>418.38626666666698</v>
      </c>
      <c r="GA237">
        <v>1.28785714285653</v>
      </c>
      <c r="GB237">
        <v>9.3459058178203394E-2</v>
      </c>
      <c r="GC237">
        <v>0</v>
      </c>
      <c r="GD237">
        <v>0.92264345000000003</v>
      </c>
      <c r="GE237">
        <v>-2.7056977443609801E-2</v>
      </c>
      <c r="GF237">
        <v>2.93252855868447E-3</v>
      </c>
      <c r="GG237">
        <v>1</v>
      </c>
      <c r="GH237">
        <v>0.10002455624999999</v>
      </c>
      <c r="GI237">
        <v>4.0132058823509501E-4</v>
      </c>
      <c r="GJ237">
        <v>2.0588988552363999E-4</v>
      </c>
      <c r="GK237">
        <v>1</v>
      </c>
      <c r="GL237">
        <v>3</v>
      </c>
      <c r="GM237">
        <v>4</v>
      </c>
      <c r="GN237" t="s">
        <v>448</v>
      </c>
      <c r="GO237">
        <v>2.95174</v>
      </c>
      <c r="GP237">
        <v>2.8857699999999999</v>
      </c>
      <c r="GQ237">
        <v>0.10201499999999999</v>
      </c>
      <c r="GR237">
        <v>0.104145</v>
      </c>
      <c r="GS237">
        <v>9.9992999999999999E-2</v>
      </c>
      <c r="GT237">
        <v>0.102392</v>
      </c>
      <c r="GU237">
        <v>33133.1</v>
      </c>
      <c r="GV237">
        <v>24837.1</v>
      </c>
      <c r="GW237">
        <v>34679</v>
      </c>
      <c r="GX237">
        <v>24834.5</v>
      </c>
      <c r="GY237">
        <v>41763.1</v>
      </c>
      <c r="GZ237">
        <v>28506.6</v>
      </c>
      <c r="HA237">
        <v>47575.7</v>
      </c>
      <c r="HB237">
        <v>32875.599999999999</v>
      </c>
      <c r="HC237">
        <v>2.1381000000000001</v>
      </c>
      <c r="HD237">
        <v>2.1797499999999999</v>
      </c>
      <c r="HE237">
        <v>3.7446599999999997E-2</v>
      </c>
      <c r="HF237">
        <v>0</v>
      </c>
      <c r="HG237">
        <v>21.503699999999998</v>
      </c>
      <c r="HH237">
        <v>999.9</v>
      </c>
      <c r="HI237">
        <v>59.938000000000002</v>
      </c>
      <c r="HJ237">
        <v>26.898</v>
      </c>
      <c r="HK237">
        <v>21.224399999999999</v>
      </c>
      <c r="HL237">
        <v>61.511200000000002</v>
      </c>
      <c r="HM237">
        <v>30.973600000000001</v>
      </c>
      <c r="HN237">
        <v>1</v>
      </c>
      <c r="HO237">
        <v>-0.37021799999999999</v>
      </c>
      <c r="HP237">
        <v>-0.137903</v>
      </c>
      <c r="HQ237">
        <v>20.356999999999999</v>
      </c>
      <c r="HR237">
        <v>5.2137000000000002</v>
      </c>
      <c r="HS237">
        <v>11.950100000000001</v>
      </c>
      <c r="HT237">
        <v>4.9878499999999999</v>
      </c>
      <c r="HU237">
        <v>3.2989999999999999</v>
      </c>
      <c r="HV237">
        <v>9999</v>
      </c>
      <c r="HW237">
        <v>999.9</v>
      </c>
      <c r="HX237">
        <v>9999</v>
      </c>
      <c r="HY237">
        <v>9999</v>
      </c>
      <c r="HZ237">
        <v>1.87026</v>
      </c>
      <c r="IA237">
        <v>1.87957</v>
      </c>
      <c r="IB237">
        <v>1.8794299999999999</v>
      </c>
      <c r="IC237">
        <v>1.8719699999999999</v>
      </c>
      <c r="ID237">
        <v>1.8760699999999999</v>
      </c>
      <c r="IE237">
        <v>1.8772599999999999</v>
      </c>
      <c r="IF237">
        <v>1.8773599999999999</v>
      </c>
      <c r="IG237">
        <v>1.8802099999999999</v>
      </c>
      <c r="IH237">
        <v>5</v>
      </c>
      <c r="II237">
        <v>0</v>
      </c>
      <c r="IJ237">
        <v>0</v>
      </c>
      <c r="IK237">
        <v>0</v>
      </c>
      <c r="IL237" t="s">
        <v>441</v>
      </c>
      <c r="IM237" t="s">
        <v>442</v>
      </c>
      <c r="IN237" t="s">
        <v>443</v>
      </c>
      <c r="IO237" t="s">
        <v>443</v>
      </c>
      <c r="IP237" t="s">
        <v>443</v>
      </c>
      <c r="IQ237" t="s">
        <v>443</v>
      </c>
      <c r="IR237">
        <v>0</v>
      </c>
      <c r="IS237">
        <v>100</v>
      </c>
      <c r="IT237">
        <v>100</v>
      </c>
      <c r="IU237">
        <v>-8.6999999999999994E-2</v>
      </c>
      <c r="IV237">
        <v>0.39400000000000002</v>
      </c>
      <c r="IW237">
        <v>-0.95628396857327203</v>
      </c>
      <c r="IX237">
        <v>3.1429845563750499E-3</v>
      </c>
      <c r="IY237">
        <v>-2.6191379260519398E-6</v>
      </c>
      <c r="IZ237">
        <v>8.1946225552374905E-10</v>
      </c>
      <c r="JA237">
        <v>4.2372239826343602E-3</v>
      </c>
      <c r="JB237">
        <v>-4.0743828274618102E-2</v>
      </c>
      <c r="JC237">
        <v>3.8132344040852999E-3</v>
      </c>
      <c r="JD237">
        <v>-2.3311986755717701E-5</v>
      </c>
      <c r="JE237">
        <v>5</v>
      </c>
      <c r="JF237">
        <v>2227</v>
      </c>
      <c r="JG237">
        <v>1</v>
      </c>
      <c r="JH237">
        <v>23</v>
      </c>
      <c r="JI237">
        <v>4.5</v>
      </c>
      <c r="JJ237">
        <v>4.5999999999999996</v>
      </c>
      <c r="JK237">
        <v>0.161133</v>
      </c>
      <c r="JL237">
        <v>4.99878</v>
      </c>
      <c r="JM237">
        <v>1.5954600000000001</v>
      </c>
      <c r="JN237">
        <v>2.3156699999999999</v>
      </c>
      <c r="JO237">
        <v>1.49658</v>
      </c>
      <c r="JP237">
        <v>2.4389599999999998</v>
      </c>
      <c r="JQ237">
        <v>29.900600000000001</v>
      </c>
      <c r="JR237">
        <v>24.315200000000001</v>
      </c>
      <c r="JS237">
        <v>2</v>
      </c>
      <c r="JT237">
        <v>505.58199999999999</v>
      </c>
      <c r="JU237">
        <v>552.673</v>
      </c>
      <c r="JV237">
        <v>22.0002</v>
      </c>
      <c r="JW237">
        <v>22.557700000000001</v>
      </c>
      <c r="JX237">
        <v>30</v>
      </c>
      <c r="JY237">
        <v>22.602900000000002</v>
      </c>
      <c r="JZ237">
        <v>22.5749</v>
      </c>
      <c r="KA237">
        <v>-1</v>
      </c>
      <c r="KB237">
        <v>20.05</v>
      </c>
      <c r="KC237">
        <v>95.7</v>
      </c>
      <c r="KD237">
        <v>22</v>
      </c>
      <c r="KE237">
        <v>400</v>
      </c>
      <c r="KF237">
        <v>15.3735</v>
      </c>
      <c r="KG237">
        <v>100.614</v>
      </c>
      <c r="KH237">
        <v>100.55200000000001</v>
      </c>
    </row>
    <row r="238" spans="1:294" x14ac:dyDescent="0.35">
      <c r="A238">
        <v>220</v>
      </c>
      <c r="B238">
        <v>1716960389.0999999</v>
      </c>
      <c r="C238">
        <v>71403.099999904603</v>
      </c>
      <c r="D238" t="s">
        <v>1319</v>
      </c>
      <c r="E238" t="s">
        <v>1320</v>
      </c>
      <c r="F238">
        <v>15</v>
      </c>
      <c r="G238">
        <v>1716960380.5999999</v>
      </c>
      <c r="H238">
        <f t="shared" si="150"/>
        <v>7.8674710689125048E-4</v>
      </c>
      <c r="I238">
        <f t="shared" si="151"/>
        <v>0.78674710689125049</v>
      </c>
      <c r="J238">
        <f t="shared" si="152"/>
        <v>-1.2388622594284782</v>
      </c>
      <c r="K238">
        <f t="shared" si="153"/>
        <v>418.32100000000003</v>
      </c>
      <c r="L238">
        <f t="shared" si="154"/>
        <v>433.50641696679867</v>
      </c>
      <c r="M238">
        <f t="shared" si="155"/>
        <v>43.60039585751521</v>
      </c>
      <c r="N238">
        <f t="shared" si="156"/>
        <v>42.07310545280464</v>
      </c>
      <c r="O238">
        <f t="shared" si="157"/>
        <v>9.6715099219278955E-2</v>
      </c>
      <c r="P238">
        <f t="shared" si="158"/>
        <v>2.9377645377346049</v>
      </c>
      <c r="Q238">
        <f t="shared" si="159"/>
        <v>9.4980447586409472E-2</v>
      </c>
      <c r="R238">
        <f t="shared" si="160"/>
        <v>5.9516039860469813E-2</v>
      </c>
      <c r="S238">
        <f t="shared" si="161"/>
        <v>0.15826145</v>
      </c>
      <c r="T238">
        <f t="shared" si="162"/>
        <v>22.700051118509354</v>
      </c>
      <c r="U238">
        <f t="shared" si="163"/>
        <v>22.700051118509354</v>
      </c>
      <c r="V238">
        <f t="shared" si="164"/>
        <v>2.7689352531651377</v>
      </c>
      <c r="W238">
        <f t="shared" si="165"/>
        <v>69.752709492935949</v>
      </c>
      <c r="X238">
        <f t="shared" si="166"/>
        <v>1.9554041776482012</v>
      </c>
      <c r="Y238">
        <f t="shared" si="167"/>
        <v>2.8033379518343016</v>
      </c>
      <c r="Z238">
        <f t="shared" si="168"/>
        <v>0.81353107551693649</v>
      </c>
      <c r="AA238">
        <f t="shared" si="169"/>
        <v>-34.695547413904144</v>
      </c>
      <c r="AB238">
        <f t="shared" si="170"/>
        <v>32.262973899573133</v>
      </c>
      <c r="AC238">
        <f t="shared" si="171"/>
        <v>2.2719646298648142</v>
      </c>
      <c r="AD238">
        <f t="shared" si="172"/>
        <v>-2.3474344661948976E-3</v>
      </c>
      <c r="AE238">
        <f t="shared" si="173"/>
        <v>-1.2954093278049659</v>
      </c>
      <c r="AF238">
        <f t="shared" si="174"/>
        <v>0.72335351664812608</v>
      </c>
      <c r="AG238">
        <f t="shared" si="175"/>
        <v>-1.2388622594284782</v>
      </c>
      <c r="AH238">
        <v>425.01347555982699</v>
      </c>
      <c r="AI238">
        <v>426.52840606060602</v>
      </c>
      <c r="AJ238">
        <v>-1.5598573741452E-4</v>
      </c>
      <c r="AK238">
        <v>67.039035925824606</v>
      </c>
      <c r="AL238">
        <f t="shared" si="176"/>
        <v>0.78674710689125049</v>
      </c>
      <c r="AM238">
        <v>18.5915306737291</v>
      </c>
      <c r="AN238">
        <v>19.516776363636399</v>
      </c>
      <c r="AO238">
        <v>-2.3064330581508298E-6</v>
      </c>
      <c r="AP238">
        <v>77.564340393218302</v>
      </c>
      <c r="AQ238">
        <v>1</v>
      </c>
      <c r="AR238">
        <v>0</v>
      </c>
      <c r="AS238">
        <f t="shared" si="177"/>
        <v>1</v>
      </c>
      <c r="AT238">
        <f t="shared" si="178"/>
        <v>0</v>
      </c>
      <c r="AU238">
        <f t="shared" si="179"/>
        <v>53860.759788618707</v>
      </c>
      <c r="AV238" t="s">
        <v>1321</v>
      </c>
      <c r="AW238">
        <v>10514.7</v>
      </c>
      <c r="AX238">
        <v>2016.93692307692</v>
      </c>
      <c r="AY238">
        <v>5269.94</v>
      </c>
      <c r="AZ238">
        <f t="shared" si="180"/>
        <v>0.61727516383926195</v>
      </c>
      <c r="BA238">
        <v>-1.2388622594289</v>
      </c>
      <c r="BB238" t="s">
        <v>438</v>
      </c>
      <c r="BC238" t="s">
        <v>438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0.69968219999999992</v>
      </c>
      <c r="BI238">
        <f t="shared" si="183"/>
        <v>-1.2388622594284782</v>
      </c>
      <c r="BJ238" t="e">
        <f t="shared" si="184"/>
        <v>#DIV/0!</v>
      </c>
      <c r="BK238">
        <f t="shared" si="185"/>
        <v>6.0296624575780197E-13</v>
      </c>
      <c r="BL238" t="e">
        <f t="shared" si="186"/>
        <v>#DIV/0!</v>
      </c>
      <c r="BM238" t="e">
        <f t="shared" si="187"/>
        <v>#DIV/0!</v>
      </c>
      <c r="BN238" t="s">
        <v>438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1.6200230603484953</v>
      </c>
      <c r="BV238" t="e">
        <f t="shared" si="194"/>
        <v>#DIV/0!</v>
      </c>
      <c r="BW238" t="e">
        <f t="shared" si="195"/>
        <v>#DIV/0!</v>
      </c>
      <c r="DF238">
        <f t="shared" si="196"/>
        <v>0.832955</v>
      </c>
      <c r="DG238">
        <f t="shared" si="197"/>
        <v>0.69968219999999992</v>
      </c>
      <c r="DH238">
        <f t="shared" si="198"/>
        <v>0.84</v>
      </c>
      <c r="DI238">
        <f t="shared" si="199"/>
        <v>0.19</v>
      </c>
      <c r="DJ238">
        <v>1716960380.5999999</v>
      </c>
      <c r="DK238">
        <v>418.32100000000003</v>
      </c>
      <c r="DL238">
        <v>417.13018749999998</v>
      </c>
      <c r="DM238">
        <v>19.442031249999999</v>
      </c>
      <c r="DN238">
        <v>18.5912875</v>
      </c>
      <c r="DO238">
        <v>418.32</v>
      </c>
      <c r="DP238">
        <v>19.058031249999999</v>
      </c>
      <c r="DQ238">
        <v>500.23762499999998</v>
      </c>
      <c r="DR238">
        <v>100.476125</v>
      </c>
      <c r="DS238">
        <v>0.1000006375</v>
      </c>
      <c r="DT238">
        <v>22.903756250000001</v>
      </c>
      <c r="DU238">
        <v>22.12228125</v>
      </c>
      <c r="DV238">
        <v>999.9</v>
      </c>
      <c r="DW238">
        <v>0</v>
      </c>
      <c r="DX238">
        <v>0</v>
      </c>
      <c r="DY238">
        <v>9999.2943749999995</v>
      </c>
      <c r="DZ238">
        <v>0</v>
      </c>
      <c r="EA238">
        <v>0.22148200000000001</v>
      </c>
      <c r="EB238">
        <v>1.1041775</v>
      </c>
      <c r="EC238">
        <v>426.55987499999998</v>
      </c>
      <c r="ED238">
        <v>425.03212500000001</v>
      </c>
      <c r="EE238">
        <v>0.92626450000000005</v>
      </c>
      <c r="EF238">
        <v>417.13018749999998</v>
      </c>
      <c r="EG238">
        <v>18.5912875</v>
      </c>
      <c r="EH238">
        <v>1.9610468750000001</v>
      </c>
      <c r="EI238">
        <v>1.867979375</v>
      </c>
      <c r="EJ238">
        <v>17.133287500000002</v>
      </c>
      <c r="EK238">
        <v>16.367562499999998</v>
      </c>
      <c r="EL238">
        <v>0.832955</v>
      </c>
      <c r="EM238">
        <v>0</v>
      </c>
      <c r="EN238">
        <v>0</v>
      </c>
      <c r="EO238">
        <v>0</v>
      </c>
      <c r="EP238">
        <v>2016.8881249999999</v>
      </c>
      <c r="EQ238">
        <v>0.832955</v>
      </c>
      <c r="ER238">
        <v>-73.273750000000007</v>
      </c>
      <c r="ES238">
        <v>-2.99675</v>
      </c>
      <c r="ET238">
        <v>34.480312499999997</v>
      </c>
      <c r="EU238">
        <v>38.375</v>
      </c>
      <c r="EV238">
        <v>36.625</v>
      </c>
      <c r="EW238">
        <v>38.534875</v>
      </c>
      <c r="EX238">
        <v>37.597437499999998</v>
      </c>
      <c r="EY238">
        <v>0</v>
      </c>
      <c r="EZ238">
        <v>0</v>
      </c>
      <c r="FA238">
        <v>0</v>
      </c>
      <c r="FB238">
        <v>298.59999990463302</v>
      </c>
      <c r="FC238">
        <v>0</v>
      </c>
      <c r="FD238">
        <v>2016.93692307692</v>
      </c>
      <c r="FE238">
        <v>5.5514529815266602</v>
      </c>
      <c r="FF238">
        <v>0.772307718309721</v>
      </c>
      <c r="FG238">
        <v>-73.302999999999997</v>
      </c>
      <c r="FH238">
        <v>15</v>
      </c>
      <c r="FI238">
        <v>1716960427.0999999</v>
      </c>
      <c r="FJ238" t="s">
        <v>1322</v>
      </c>
      <c r="FK238">
        <v>1716960427.0999999</v>
      </c>
      <c r="FL238">
        <v>1716960422.0999999</v>
      </c>
      <c r="FM238">
        <v>222</v>
      </c>
      <c r="FN238">
        <v>8.8999999999999996E-2</v>
      </c>
      <c r="FO238">
        <v>-0.01</v>
      </c>
      <c r="FP238">
        <v>1E-3</v>
      </c>
      <c r="FQ238">
        <v>0.38400000000000001</v>
      </c>
      <c r="FR238">
        <v>417</v>
      </c>
      <c r="FS238">
        <v>19</v>
      </c>
      <c r="FT238">
        <v>0.34</v>
      </c>
      <c r="FU238">
        <v>0.3</v>
      </c>
      <c r="FV238">
        <v>1.11885238095238</v>
      </c>
      <c r="FW238">
        <v>-0.24168545454545701</v>
      </c>
      <c r="FX238">
        <v>3.2196218781945098E-2</v>
      </c>
      <c r="FY238">
        <v>1</v>
      </c>
      <c r="FZ238">
        <v>418.24093749999997</v>
      </c>
      <c r="GA238">
        <v>-0.34861764705967502</v>
      </c>
      <c r="GB238">
        <v>2.8452743167405498E-2</v>
      </c>
      <c r="GC238">
        <v>1</v>
      </c>
      <c r="GD238">
        <v>0.92690009523809502</v>
      </c>
      <c r="GE238">
        <v>-1.2385402597403099E-2</v>
      </c>
      <c r="GF238">
        <v>1.4442448316635301E-3</v>
      </c>
      <c r="GG238">
        <v>1</v>
      </c>
      <c r="GH238">
        <v>0.10001796</v>
      </c>
      <c r="GI238">
        <v>4.37207142857228E-4</v>
      </c>
      <c r="GJ238">
        <v>1.7773185720817199E-4</v>
      </c>
      <c r="GK238">
        <v>1</v>
      </c>
      <c r="GL238">
        <v>4</v>
      </c>
      <c r="GM238">
        <v>4</v>
      </c>
      <c r="GN238" t="s">
        <v>440</v>
      </c>
      <c r="GO238">
        <v>2.9514</v>
      </c>
      <c r="GP238">
        <v>2.8856999999999999</v>
      </c>
      <c r="GQ238">
        <v>0.101955</v>
      </c>
      <c r="GR238">
        <v>0.104113</v>
      </c>
      <c r="GS238">
        <v>9.9986800000000001E-2</v>
      </c>
      <c r="GT238">
        <v>0.10238899999999999</v>
      </c>
      <c r="GU238">
        <v>33132</v>
      </c>
      <c r="GV238">
        <v>24836.9</v>
      </c>
      <c r="GW238">
        <v>34675.699999999997</v>
      </c>
      <c r="GX238">
        <v>24833.4</v>
      </c>
      <c r="GY238">
        <v>41760.400000000001</v>
      </c>
      <c r="GZ238">
        <v>28506</v>
      </c>
      <c r="HA238">
        <v>47572.2</v>
      </c>
      <c r="HB238">
        <v>32874.800000000003</v>
      </c>
      <c r="HC238">
        <v>2.1376200000000001</v>
      </c>
      <c r="HD238">
        <v>2.1798299999999999</v>
      </c>
      <c r="HE238">
        <v>3.6410999999999999E-2</v>
      </c>
      <c r="HF238">
        <v>0</v>
      </c>
      <c r="HG238">
        <v>21.5169</v>
      </c>
      <c r="HH238">
        <v>999.9</v>
      </c>
      <c r="HI238">
        <v>59.938000000000002</v>
      </c>
      <c r="HJ238">
        <v>26.888000000000002</v>
      </c>
      <c r="HK238">
        <v>21.2133</v>
      </c>
      <c r="HL238">
        <v>61.361199999999997</v>
      </c>
      <c r="HM238">
        <v>31.222000000000001</v>
      </c>
      <c r="HN238">
        <v>1</v>
      </c>
      <c r="HO238">
        <v>-0.36885400000000002</v>
      </c>
      <c r="HP238">
        <v>-0.13978199999999999</v>
      </c>
      <c r="HQ238">
        <v>20.357299999999999</v>
      </c>
      <c r="HR238">
        <v>5.2171399999999997</v>
      </c>
      <c r="HS238">
        <v>11.950100000000001</v>
      </c>
      <c r="HT238">
        <v>4.9896500000000001</v>
      </c>
      <c r="HU238">
        <v>3.2989999999999999</v>
      </c>
      <c r="HV238">
        <v>9999</v>
      </c>
      <c r="HW238">
        <v>999.9</v>
      </c>
      <c r="HX238">
        <v>9999</v>
      </c>
      <c r="HY238">
        <v>9999</v>
      </c>
      <c r="HZ238">
        <v>1.8702700000000001</v>
      </c>
      <c r="IA238">
        <v>1.8795500000000001</v>
      </c>
      <c r="IB238">
        <v>1.87944</v>
      </c>
      <c r="IC238">
        <v>1.8719699999999999</v>
      </c>
      <c r="ID238">
        <v>1.8760699999999999</v>
      </c>
      <c r="IE238">
        <v>1.8771899999999999</v>
      </c>
      <c r="IF238">
        <v>1.8773299999999999</v>
      </c>
      <c r="IG238">
        <v>1.8802000000000001</v>
      </c>
      <c r="IH238">
        <v>5</v>
      </c>
      <c r="II238">
        <v>0</v>
      </c>
      <c r="IJ238">
        <v>0</v>
      </c>
      <c r="IK238">
        <v>0</v>
      </c>
      <c r="IL238" t="s">
        <v>441</v>
      </c>
      <c r="IM238" t="s">
        <v>442</v>
      </c>
      <c r="IN238" t="s">
        <v>443</v>
      </c>
      <c r="IO238" t="s">
        <v>443</v>
      </c>
      <c r="IP238" t="s">
        <v>443</v>
      </c>
      <c r="IQ238" t="s">
        <v>443</v>
      </c>
      <c r="IR238">
        <v>0</v>
      </c>
      <c r="IS238">
        <v>100</v>
      </c>
      <c r="IT238">
        <v>100</v>
      </c>
      <c r="IU238">
        <v>1E-3</v>
      </c>
      <c r="IV238">
        <v>0.38400000000000001</v>
      </c>
      <c r="IW238">
        <v>-1.00204953717134</v>
      </c>
      <c r="IX238">
        <v>3.1429845563750499E-3</v>
      </c>
      <c r="IY238">
        <v>-2.6191379260519398E-6</v>
      </c>
      <c r="IZ238">
        <v>8.1946225552374905E-10</v>
      </c>
      <c r="JA238">
        <v>1.23968682859848E-2</v>
      </c>
      <c r="JB238">
        <v>-4.0743828274618102E-2</v>
      </c>
      <c r="JC238">
        <v>3.8132344040852999E-3</v>
      </c>
      <c r="JD238">
        <v>-2.3311986755717701E-5</v>
      </c>
      <c r="JE238">
        <v>5</v>
      </c>
      <c r="JF238">
        <v>2227</v>
      </c>
      <c r="JG238">
        <v>1</v>
      </c>
      <c r="JH238">
        <v>23</v>
      </c>
      <c r="JI238">
        <v>4.5</v>
      </c>
      <c r="JJ238">
        <v>4.5999999999999996</v>
      </c>
      <c r="JK238">
        <v>0.161133</v>
      </c>
      <c r="JL238">
        <v>4.99878</v>
      </c>
      <c r="JM238">
        <v>1.5954600000000001</v>
      </c>
      <c r="JN238">
        <v>2.3156699999999999</v>
      </c>
      <c r="JO238">
        <v>1.49658</v>
      </c>
      <c r="JP238">
        <v>2.48047</v>
      </c>
      <c r="JQ238">
        <v>29.857800000000001</v>
      </c>
      <c r="JR238">
        <v>24.323899999999998</v>
      </c>
      <c r="JS238">
        <v>2</v>
      </c>
      <c r="JT238">
        <v>505.35300000000001</v>
      </c>
      <c r="JU238">
        <v>552.76599999999996</v>
      </c>
      <c r="JV238">
        <v>22.0001</v>
      </c>
      <c r="JW238">
        <v>22.5672</v>
      </c>
      <c r="JX238">
        <v>30</v>
      </c>
      <c r="JY238">
        <v>22.608599999999999</v>
      </c>
      <c r="JZ238">
        <v>22.578600000000002</v>
      </c>
      <c r="KA238">
        <v>-1</v>
      </c>
      <c r="KB238">
        <v>20.05</v>
      </c>
      <c r="KC238">
        <v>95.7</v>
      </c>
      <c r="KD238">
        <v>22</v>
      </c>
      <c r="KE238">
        <v>400</v>
      </c>
      <c r="KF238">
        <v>15.3735</v>
      </c>
      <c r="KG238">
        <v>100.60599999999999</v>
      </c>
      <c r="KH238">
        <v>100.54900000000001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25</v>
      </c>
    </row>
    <row r="14" spans="1:2" x14ac:dyDescent="0.35">
      <c r="A14" t="s">
        <v>26</v>
      </c>
      <c r="B14" t="s">
        <v>25</v>
      </c>
    </row>
    <row r="15" spans="1:2" x14ac:dyDescent="0.35">
      <c r="A15" t="s">
        <v>27</v>
      </c>
      <c r="B15" t="s">
        <v>23</v>
      </c>
    </row>
    <row r="16" spans="1:2" x14ac:dyDescent="0.35">
      <c r="A16" t="s">
        <v>28</v>
      </c>
      <c r="B16" t="s">
        <v>11</v>
      </c>
    </row>
    <row r="17" spans="1:2" x14ac:dyDescent="0.35">
      <c r="A17" t="s">
        <v>29</v>
      </c>
      <c r="B1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2024-05-30T08:39:30Z</dcterms:created>
  <dcterms:modified xsi:type="dcterms:W3CDTF">2024-06-04T15:02:54Z</dcterms:modified>
</cp:coreProperties>
</file>